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wnloads\TP15\"/>
    </mc:Choice>
  </mc:AlternateContent>
  <bookViews>
    <workbookView xWindow="0" yWindow="0" windowWidth="21600" windowHeight="9735"/>
  </bookViews>
  <sheets>
    <sheet name="Discurso" sheetId="3" r:id="rId1"/>
    <sheet name="Norma" sheetId="1" r:id="rId2"/>
    <sheet name="Base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3" l="1"/>
  <c r="AU9" i="3"/>
  <c r="AD9" i="3"/>
  <c r="C4" i="3"/>
  <c r="L9" i="3" s="1"/>
  <c r="Y9" i="3"/>
  <c r="AB9" i="3"/>
  <c r="AG9" i="3"/>
  <c r="AP9" i="3" s="1"/>
  <c r="AR9" i="3"/>
  <c r="B9" i="3"/>
  <c r="R9" i="3"/>
  <c r="P9" i="3"/>
  <c r="I9" i="3"/>
  <c r="C7" i="3"/>
  <c r="S9" i="3" s="1"/>
  <c r="F7" i="3"/>
  <c r="Z9" i="3" s="1"/>
  <c r="F5" i="3"/>
  <c r="AS9" i="3" s="1"/>
  <c r="C5" i="3"/>
  <c r="C9" i="3" s="1"/>
  <c r="C8" i="3"/>
  <c r="U9" i="3" s="1"/>
  <c r="F8" i="3"/>
  <c r="AL9" i="3" s="1"/>
  <c r="F4" i="3"/>
  <c r="AE9" i="3" s="1"/>
  <c r="AJ9" i="3" l="1"/>
  <c r="AH9" i="3"/>
  <c r="A7" i="3"/>
  <c r="W9" i="3" s="1"/>
  <c r="A5" i="3"/>
  <c r="E9" i="3" s="1"/>
  <c r="AW9" i="3" l="1"/>
  <c r="B10" i="3" s="1"/>
</calcChain>
</file>

<file path=xl/sharedStrings.xml><?xml version="1.0" encoding="utf-8"?>
<sst xmlns="http://schemas.openxmlformats.org/spreadsheetml/2006/main" count="1220" uniqueCount="111">
  <si>
    <t>Diretriz</t>
  </si>
  <si>
    <t>Biblioteca</t>
  </si>
  <si>
    <t>Lógica</t>
  </si>
  <si>
    <t>Registro</t>
  </si>
  <si>
    <t>Lei</t>
  </si>
  <si>
    <t>Código</t>
  </si>
  <si>
    <t>Fato</t>
  </si>
  <si>
    <t>Regra</t>
  </si>
  <si>
    <t>Comando</t>
  </si>
  <si>
    <t>Conhecimento</t>
  </si>
  <si>
    <t>Inscrição</t>
  </si>
  <si>
    <t>Logística</t>
  </si>
  <si>
    <t>Significante Primordial</t>
  </si>
  <si>
    <t>Sujeito suposto saber</t>
  </si>
  <si>
    <t>mais gozar</t>
  </si>
  <si>
    <t>fragmentação</t>
  </si>
  <si>
    <t>Ativo</t>
  </si>
  <si>
    <t>Consciente</t>
  </si>
  <si>
    <t>Inconsciente</t>
  </si>
  <si>
    <t>Memória Ram</t>
  </si>
  <si>
    <t>Memória Rígida</t>
  </si>
  <si>
    <t>Direito</t>
  </si>
  <si>
    <t>Militar</t>
  </si>
  <si>
    <t>Psicanálise</t>
  </si>
  <si>
    <t>Ciências</t>
  </si>
  <si>
    <t>Estratégia</t>
  </si>
  <si>
    <t>Ação</t>
  </si>
  <si>
    <t>S1</t>
  </si>
  <si>
    <t>S2</t>
  </si>
  <si>
    <t>a</t>
  </si>
  <si>
    <t>$</t>
  </si>
  <si>
    <t>Signos</t>
  </si>
  <si>
    <t>Controlador</t>
  </si>
  <si>
    <t>Memorizador</t>
  </si>
  <si>
    <t>Emulador</t>
  </si>
  <si>
    <t>Eletrônica</t>
  </si>
  <si>
    <t>Distribuidor de Sinais</t>
  </si>
  <si>
    <t>C</t>
  </si>
  <si>
    <t>I</t>
  </si>
  <si>
    <t>Agente</t>
  </si>
  <si>
    <t>Outro</t>
  </si>
  <si>
    <t>verdade</t>
  </si>
  <si>
    <t>General</t>
  </si>
  <si>
    <t>Soldado</t>
  </si>
  <si>
    <t>Patente</t>
  </si>
  <si>
    <t>Instrução</t>
  </si>
  <si>
    <t>Posições</t>
  </si>
  <si>
    <t>O</t>
  </si>
  <si>
    <t>V</t>
  </si>
  <si>
    <t>P</t>
  </si>
  <si>
    <t>Juíz</t>
  </si>
  <si>
    <t>Constituição</t>
  </si>
  <si>
    <t>Ocorrência</t>
  </si>
  <si>
    <t>Mestre</t>
  </si>
  <si>
    <t>Conteúdo</t>
  </si>
  <si>
    <t>Engenheiro</t>
  </si>
  <si>
    <t>Analista</t>
  </si>
  <si>
    <t>Cientista</t>
  </si>
  <si>
    <t>Técnica</t>
  </si>
  <si>
    <t>Programação</t>
  </si>
  <si>
    <t>Níveis</t>
  </si>
  <si>
    <t>Dimensões</t>
  </si>
  <si>
    <t>Áreas</t>
  </si>
  <si>
    <t>M</t>
  </si>
  <si>
    <t>Code</t>
  </si>
  <si>
    <t>Postura da comunicação:</t>
  </si>
  <si>
    <t>è</t>
  </si>
  <si>
    <t>Área da comunicação:</t>
  </si>
  <si>
    <t>//</t>
  </si>
  <si>
    <t>Filtro</t>
  </si>
  <si>
    <t>INPUT</t>
  </si>
  <si>
    <t>DISCURSO</t>
  </si>
  <si>
    <t>Artigos das Dimensões</t>
  </si>
  <si>
    <t>o</t>
  </si>
  <si>
    <t>Análise do Discurso</t>
  </si>
  <si>
    <t>Litigante</t>
  </si>
  <si>
    <t>pel</t>
  </si>
  <si>
    <t>Sujeito Vitorioso</t>
  </si>
  <si>
    <t>Sujeito Derrotado</t>
  </si>
  <si>
    <t>do Sujeito Vitorioso</t>
  </si>
  <si>
    <t>Expressa</t>
  </si>
  <si>
    <t>Analogia</t>
  </si>
  <si>
    <t>concebid</t>
  </si>
  <si>
    <t>como</t>
  </si>
  <si>
    <t>no discurso é</t>
  </si>
  <si>
    <t>, onde se estabelece um vínculo com</t>
  </si>
  <si>
    <t>Artigos das Posições</t>
  </si>
  <si>
    <t xml:space="preserve">sendo este elemento de autoridade máxima </t>
  </si>
  <si>
    <t>que é regid</t>
  </si>
  <si>
    <t>inserid</t>
  </si>
  <si>
    <t>cuj</t>
  </si>
  <si>
    <t>ocult</t>
  </si>
  <si>
    <t>sobre o sujeito derrotado no discurso:</t>
  </si>
  <si>
    <t>,</t>
  </si>
  <si>
    <t xml:space="preserve"> se mostra </t>
  </si>
  <si>
    <t>que é concebid</t>
  </si>
  <si>
    <t xml:space="preserve"> como </t>
  </si>
  <si>
    <t xml:space="preserve"> vist</t>
  </si>
  <si>
    <t xml:space="preserve"> na posição </t>
  </si>
  <si>
    <t>como efeito da posição d</t>
  </si>
  <si>
    <t>que se encontra na posição de</t>
  </si>
  <si>
    <t xml:space="preserve"> na posição</t>
  </si>
  <si>
    <t>no sujeito derrotado.</t>
  </si>
  <si>
    <t>Produção</t>
  </si>
  <si>
    <t>Max Diniz Cruzeiro</t>
  </si>
  <si>
    <t>LenderBook Company</t>
  </si>
  <si>
    <t>Insira um nº de 1 a 256</t>
  </si>
  <si>
    <t>Insira uma área</t>
  </si>
  <si>
    <t>A tabela está na aba Base</t>
  </si>
  <si>
    <t>Restrito</t>
  </si>
  <si>
    <t>O trabalho é uma espécie de xadrez de meditação em que o indivíduo é levado a analisar conteúdos distintos entre diversos saberes que é relacionado a uma posição do indivíduo no ato de comunicação contrastando com a posição do indivíduo que perdeu a retórica, num modelo de comunicação em que um individuo a formar o par sai vituorioso sobre a troca de informações.
É baseado no estudo de Jacques Lacan sobre a estrutura matêmica dos discursos, e é ideal para alunos começarem a entender as trocas fornecidas de acordo com os contéudos mnêmicos que são elevados para a consciência de um indivíduo a fim de que a composição de forças cause a predominância de um argumento sobre um ato de comunicação entre indivíduos.
O jogo é uma livre escolha da estratégia por parte do aluno. É possível estabelecer 256 posições distintas para sair vitorioso em uma lógica de discurso. O aluno deve meditar um sentido lógico sobre cada combinação de ideias e elementos a fim de melhor se guiar na vida prática.
Todos os conteúdos conforme a área de atuação: Signos, Ciência, Direito, Militar, Psicanálise e Eletrônica; estão descritos em um sistema de combinações em que é possível ver a resposta da estratégia descrita na forma de uma frase abaixo do esquema escolhido.
Cada estrutura conforme a área possui pelo menos uma aplicação lógica específica, como por exemplo a Eletrônica pode auxiliar indivíduos a elaborarem microchips. E o direito orientar pessoas a se guiarem pela lógica das leis. E a psicanalise a reflexão de um conhecimento sobre si mais aprofundado.
Fraternalmente,
Max Diniz Cruzeiro
LenderBook Company
www.lenderbook.com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</si>
</sst>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72"/>
      <color theme="1"/>
      <name val="Calibri"/>
      <family val="2"/>
      <scheme val="minor"/>
    </font>
    <font>
      <sz val="72"/>
      <color theme="1"/>
      <name val="Wingdings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center"/>
    </xf>
    <xf numFmtId="0" fontId="2" fillId="5" borderId="0" xfId="0" applyFont="1" applyFill="1" applyAlignment="1">
      <alignment horizontal="center"/>
    </xf>
    <xf numFmtId="0" fontId="3" fillId="2" borderId="0" xfId="0" applyFont="1" applyFill="1"/>
    <xf numFmtId="0" fontId="0" fillId="6" borderId="0" xfId="0" applyFill="1" applyAlignment="1">
      <alignment horizontal="center"/>
    </xf>
    <xf numFmtId="0" fontId="0" fillId="6" borderId="0" xfId="0" applyFill="1"/>
    <xf numFmtId="0" fontId="0" fillId="5" borderId="0" xfId="0" applyFill="1"/>
    <xf numFmtId="0" fontId="7" fillId="3" borderId="0" xfId="0" applyFont="1" applyFill="1"/>
    <xf numFmtId="0" fontId="7" fillId="3" borderId="0" xfId="0" applyFont="1" applyFill="1" applyAlignment="1"/>
    <xf numFmtId="0" fontId="2" fillId="3" borderId="0" xfId="0" applyFont="1" applyFill="1"/>
    <xf numFmtId="0" fontId="5" fillId="0" borderId="0" xfId="0" applyFont="1"/>
    <xf numFmtId="0" fontId="11" fillId="10" borderId="0" xfId="0" applyFont="1" applyFill="1" applyAlignment="1">
      <alignment horizontal="center"/>
    </xf>
    <xf numFmtId="0" fontId="0" fillId="10" borderId="0" xfId="0" applyFill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7" borderId="0" xfId="0" applyFont="1" applyFill="1" applyAlignment="1">
      <alignment horizontal="center"/>
    </xf>
    <xf numFmtId="0" fontId="14" fillId="10" borderId="0" xfId="0" applyFont="1" applyFill="1" applyAlignment="1">
      <alignment vertical="center" wrapText="1"/>
    </xf>
    <xf numFmtId="0" fontId="14" fillId="10" borderId="0" xfId="0" applyFont="1" applyFill="1"/>
    <xf numFmtId="0" fontId="10" fillId="10" borderId="0" xfId="0" applyFont="1" applyFill="1" applyAlignment="1">
      <alignment vertical="center" wrapText="1"/>
    </xf>
    <xf numFmtId="0" fontId="14" fillId="10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center" vertical="center"/>
    </xf>
    <xf numFmtId="0" fontId="8" fillId="9" borderId="0" xfId="0" applyFont="1" applyFill="1" applyAlignment="1">
      <alignment horizontal="center"/>
    </xf>
    <xf numFmtId="0" fontId="9" fillId="8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5" borderId="0" xfId="0" applyFont="1" applyFill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523876</xdr:colOff>
      <xdr:row>4</xdr:row>
      <xdr:rowOff>962026</xdr:rowOff>
    </xdr:from>
    <xdr:to>
      <xdr:col>2</xdr:col>
      <xdr:colOff>533400</xdr:colOff>
      <xdr:row>6</xdr:row>
      <xdr:rowOff>495300</xdr:rowOff>
    </xdr:to>
    <xdr:cxnSp macro="">
      <xdr:nvCxnSpPr>
        <xdr:cNvPr id="3" name="Conector de seta reta 2"/>
        <xdr:cNvCxnSpPr/>
      </xdr:nvCxnSpPr>
      <xdr:spPr>
        <a:xfrm flipH="1" flipV="1">
          <a:off x="3133726" y="2228851"/>
          <a:ext cx="9524" cy="1085849"/>
        </a:xfrm>
        <a:prstGeom prst="straightConnector1">
          <a:avLst/>
        </a:prstGeom>
        <a:ln w="571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390526</xdr:colOff>
      <xdr:row>4</xdr:row>
      <xdr:rowOff>904876</xdr:rowOff>
    </xdr:from>
    <xdr:to>
      <xdr:col>6</xdr:col>
      <xdr:colOff>400050</xdr:colOff>
      <xdr:row>6</xdr:row>
      <xdr:rowOff>438150</xdr:rowOff>
    </xdr:to>
    <xdr:cxnSp macro="">
      <xdr:nvCxnSpPr>
        <xdr:cNvPr id="6" name="Conector de seta reta 5"/>
        <xdr:cNvCxnSpPr/>
      </xdr:nvCxnSpPr>
      <xdr:spPr>
        <a:xfrm flipH="1" flipV="1">
          <a:off x="9344026" y="2171701"/>
          <a:ext cx="9524" cy="1085849"/>
        </a:xfrm>
        <a:prstGeom prst="straightConnector1">
          <a:avLst/>
        </a:prstGeom>
        <a:ln w="571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4"/>
  <sheetViews>
    <sheetView showGridLines="0" tabSelected="1" workbookViewId="0">
      <selection activeCell="B3" sqref="B3"/>
    </sheetView>
  </sheetViews>
  <sheetFormatPr defaultRowHeight="15" x14ac:dyDescent="0.25"/>
  <cols>
    <col min="1" max="1" width="28.42578125" customWidth="1"/>
    <col min="2" max="2" width="10.7109375" bestFit="1" customWidth="1"/>
    <col min="3" max="3" width="14" customWidth="1"/>
    <col min="4" max="4" width="51" customWidth="1"/>
    <col min="5" max="5" width="24.5703125" bestFit="1" customWidth="1"/>
    <col min="7" max="7" width="51.28515625" customWidth="1"/>
  </cols>
  <sheetData>
    <row r="1" spans="1:50" ht="26.25" customHeight="1" x14ac:dyDescent="0.25">
      <c r="A1" s="14"/>
      <c r="B1" s="14" t="s">
        <v>70</v>
      </c>
      <c r="C1" s="19" t="s">
        <v>106</v>
      </c>
    </row>
    <row r="2" spans="1:50" ht="36" customHeight="1" x14ac:dyDescent="1.35">
      <c r="A2" s="13" t="s">
        <v>65</v>
      </c>
      <c r="B2" s="7">
        <v>226</v>
      </c>
      <c r="C2" s="21" t="s">
        <v>108</v>
      </c>
      <c r="D2" s="17" t="s">
        <v>77</v>
      </c>
      <c r="E2" s="16" t="s">
        <v>71</v>
      </c>
      <c r="G2" s="17" t="s">
        <v>78</v>
      </c>
      <c r="I2" s="28"/>
      <c r="J2" s="28"/>
    </row>
    <row r="3" spans="1:50" ht="18.75" x14ac:dyDescent="0.3">
      <c r="A3" s="13" t="s">
        <v>67</v>
      </c>
      <c r="B3" s="8" t="s">
        <v>21</v>
      </c>
      <c r="C3" s="20" t="s">
        <v>107</v>
      </c>
    </row>
    <row r="4" spans="1:50" x14ac:dyDescent="0.25">
      <c r="A4" s="15"/>
      <c r="B4" s="15"/>
      <c r="C4" s="24" t="str">
        <f>HLOOKUP($B$3,Norma!$A$18:$F$22,2,FALSE)</f>
        <v>Juíz</v>
      </c>
      <c r="D4" s="24"/>
      <c r="E4" s="18" t="s">
        <v>104</v>
      </c>
      <c r="F4" s="24" t="str">
        <f>HLOOKUP($B$3,Norma!$A$18:$F$22,3,FALSE)</f>
        <v>Litigante</v>
      </c>
      <c r="G4" s="24"/>
    </row>
    <row r="5" spans="1:50" ht="108" customHeight="1" x14ac:dyDescent="1.05">
      <c r="A5" s="27" t="str">
        <f>HLOOKUP($B$3,Norma!$A$14:$F$16,2,FALSE)</f>
        <v>Expressa</v>
      </c>
      <c r="B5" s="27"/>
      <c r="C5" s="25" t="str">
        <f>IF($B$3="Signos",VLOOKUP(VLOOKUP($B$2,Base!$A$1:$E$257,2,FALSE),Norma!$A$3:$F$6,1,FALSE),IF($B$3="Direito",VLOOKUP(VLOOKUP($B$2,Base!$A$1:$E$257,2,FALSE),Norma!$A$3:$F$6,2,FALSE), IF($B$3="Ciências",VLOOKUP(VLOOKUP($B$2,Base!$A$1:$E$257,2,FALSE),Norma!$A$3:$F$6,3,FALSE), IF($B$3="Militar",VLOOKUP(VLOOKUP($B$2,Base!$A$1:$E$257,2,FALSE),Norma!$A$3:$F$6,4,FALSE), IF($B$3="Psicanálise",VLOOKUP(VLOOKUP($B$2,Base!$A$1:$E$257,2,FALSE),Norma!$A$3:$F$6,5,FALSE), IF($B$3="Eletrônica",VLOOKUP(VLOOKUP($B$2,Base!$A$1:$E$257,2,FALSE),Norma!$A$3:$F$6,6,FALSE), ""))))))</f>
        <v>Regra</v>
      </c>
      <c r="D5" s="25"/>
      <c r="E5" s="6" t="s">
        <v>66</v>
      </c>
      <c r="F5" s="25" t="str">
        <f>IF($B$3="Signos",VLOOKUP(VLOOKUP($B$2,Base!$A$1:$E$257,3,FALSE),Norma!$A$3:$F$6,1,FALSE),IF($B$3="Direito",VLOOKUP(VLOOKUP($B$2,Base!$A$1:$E$257,3,FALSE),Norma!$A$3:$F$6,2,FALSE), IF($B$3="Ciências",VLOOKUP(VLOOKUP($B$2,Base!$A$1:$E$257,3,FALSE),Norma!$A$3:$F$6,3,FALSE), IF($B$3="Militar",VLOOKUP(VLOOKUP($B$2,Base!$A$1:$E$257,3,FALSE),Norma!$A$3:$F$6,4,FALSE), IF($B$3="Psicanálise",VLOOKUP(VLOOKUP($B$2,Base!$A$1:$E$257,3,FALSE),Norma!$A$3:$F$6,5,FALSE), IF($B$3="Eletrônica",VLOOKUP(VLOOKUP($B$2,Base!$A$1:$E$257,3,FALSE),Norma!$A$3:$F$6,6,FALSE), ""))))))</f>
        <v>Fato</v>
      </c>
      <c r="G5" s="25"/>
      <c r="H5" s="2"/>
      <c r="I5" s="2"/>
      <c r="J5" s="2"/>
      <c r="K5" s="2"/>
    </row>
    <row r="6" spans="1:50" ht="14.25" customHeight="1" x14ac:dyDescent="1.35">
      <c r="A6" s="10"/>
      <c r="B6" s="11"/>
      <c r="C6" s="26" t="s">
        <v>69</v>
      </c>
      <c r="D6" s="26"/>
      <c r="E6" s="12"/>
      <c r="F6" s="26" t="s">
        <v>69</v>
      </c>
      <c r="G6" s="26"/>
      <c r="H6" s="3"/>
      <c r="I6" s="3"/>
      <c r="J6" s="3"/>
      <c r="K6" s="3"/>
    </row>
    <row r="7" spans="1:50" ht="108.75" customHeight="1" x14ac:dyDescent="1.35">
      <c r="A7" s="29" t="str">
        <f>HLOOKUP($B$3,Norma!$A$14:$F$16,3,FALSE)</f>
        <v>Analogia</v>
      </c>
      <c r="B7" s="29"/>
      <c r="C7" s="25" t="str">
        <f>IF($B$3="Signos",VLOOKUP(VLOOKUP($B$2,Base!$A$1:$E$257,5,FALSE),Norma!$A$3:$F$6,1,FALSE),IF($B$3="Direito",VLOOKUP(VLOOKUP($B$2,Base!$A$1:$E$257,5,FALSE),Norma!$A$3:$F$6,2,FALSE), IF($B$3="Ciências",VLOOKUP(VLOOKUP($B$2,Base!$A$1:$E$257,5,FALSE),Norma!$A$3:$F$6,3,FALSE), IF($B$3="Militar",VLOOKUP(VLOOKUP($B$2,Base!$A$1:$E$257,5,FALSE),Norma!$A$3:$F$6,4,FALSE), IF($B$3="Psicanálise",VLOOKUP(VLOOKUP($B$2,Base!$A$1:$E$257,5,FALSE),Norma!$A$3:$F$6,5,FALSE), IF($B$3="Eletrônica",VLOOKUP(VLOOKUP($B$2,Base!$A$1:$E$257,5,FALSE),Norma!$A$3:$F$6,6,FALSE), ""))))))</f>
        <v>Código</v>
      </c>
      <c r="D7" s="25"/>
      <c r="E7" s="5" t="s">
        <v>68</v>
      </c>
      <c r="F7" s="25" t="str">
        <f>IF($B$3="Signos",VLOOKUP(VLOOKUP($B$2,Base!$A$1:$E$257,4,FALSE),Norma!$A$3:$F$6,1,FALSE),IF($B$3="Direito",VLOOKUP(VLOOKUP($B$2,Base!$A$1:$E$257,4,FALSE),Norma!$A$3:$F$6,2,FALSE), IF($B$3="Ciências",VLOOKUP(VLOOKUP($B$2,Base!$A$1:$E$257,4,FALSE),Norma!$A$3:$F$6,3,FALSE), IF($B$3="Militar",VLOOKUP(VLOOKUP($B$2,Base!$A$1:$E$257,4,FALSE),Norma!$A$3:$F$6,4,FALSE), IF($B$3="Psicanálise",VLOOKUP(VLOOKUP($B$2,Base!$A$1:$E$257,4,FALSE),Norma!$A$3:$F$6,5,FALSE), IF($B$3="Eletrônica",VLOOKUP(VLOOKUP($B$2,Base!$A$1:$E$257,4,FALSE),Norma!$A$3:$F$6,6,FALSE), ""))))))</f>
        <v>Lei</v>
      </c>
      <c r="G7" s="25"/>
      <c r="H7" s="9"/>
      <c r="I7" s="9"/>
      <c r="J7" s="9"/>
      <c r="K7" s="9"/>
    </row>
    <row r="8" spans="1:50" x14ac:dyDescent="0.25">
      <c r="C8" s="24" t="str">
        <f>HLOOKUP($B$3,Norma!$A$18:$F$22,5,FALSE)</f>
        <v>Constituição</v>
      </c>
      <c r="D8" s="24"/>
      <c r="E8" s="18" t="s">
        <v>105</v>
      </c>
      <c r="F8" s="24" t="str">
        <f>HLOOKUP($B$3,Norma!$A$18:$F$22,4,FALSE)</f>
        <v>Ocorrência</v>
      </c>
      <c r="G8" s="24"/>
    </row>
    <row r="9" spans="1:50" hidden="1" x14ac:dyDescent="0.25">
      <c r="B9" t="str">
        <f>UPPER(IF($B$3="Signos",VLOOKUP(VLOOKUP($B$2,Base!$A$1:$E$257,2,FALSE),Norma!$A$8:$F$12,5,FALSE),IF($B$3="Direito",VLOOKUP(VLOOKUP($B$2,Base!$A$1:$E$257,2,FALSE),Norma!$A$8:$F$12,2,FALSE), IF($B$3="Ciências",VLOOKUP(VLOOKUP($B$2,Base!$A$1:$E$257,2,FALSE),Norma!$A$8:$F$12,3,FALSE), IF($B$3="Militar",VLOOKUP(VLOOKUP($B$2,Base!$A$1:$E$257,2,FALSE),Norma!$A$8:$F$12,4,FALSE), IF($B$3="Psicanálise",VLOOKUP(VLOOKUP($B$2,Base!$A$1:$E$257,2,FALSE),Norma!$A$8:$F$12,5,FALSE), IF($B$3="Eletrônica",VLOOKUP(VLOOKUP($B$2,Base!$A$1:$E$257,2,FALSE),Norma!$A$8:$F$12,6,FALSE), "")))))))</f>
        <v>A</v>
      </c>
      <c r="C9" t="str">
        <f>C5</f>
        <v>Regra</v>
      </c>
      <c r="D9" t="s">
        <v>98</v>
      </c>
      <c r="E9" t="str">
        <f>A5</f>
        <v>Expressa</v>
      </c>
      <c r="F9" t="s">
        <v>79</v>
      </c>
      <c r="G9" t="s">
        <v>84</v>
      </c>
      <c r="H9" t="s">
        <v>82</v>
      </c>
      <c r="I9" t="str">
        <f>IF($B$3="Signos",VLOOKUP(VLOOKUP($B$2,Base!$A$1:$E$257,2,FALSE),Norma!$A$8:$F$12,5,FALSE),IF($B$3="Direito",VLOOKUP(VLOOKUP($B$2,Base!$A$1:$E$257,2,FALSE),Norma!$A$8:$F$12,2,FALSE), IF($B$3="Ciências",VLOOKUP(VLOOKUP($B$2,Base!$A$1:$E$257,2,FALSE),Norma!$A$8:$F$12,3,FALSE), IF($B$3="Militar",VLOOKUP(VLOOKUP($B$2,Base!$A$1:$E$257,2,FALSE),Norma!$A$8:$F$12,4,FALSE), IF($B$3="Psicanálise",VLOOKUP(VLOOKUP($B$2,Base!$A$1:$E$257,2,FALSE),Norma!$A$8:$F$12,5,FALSE), IF($B$3="Eletrônica",VLOOKUP(VLOOKUP($B$2,Base!$A$1:$E$257,2,FALSE),Norma!$A$8:$F$12,6,FALSE), ""))))))</f>
        <v>a</v>
      </c>
      <c r="J9" t="s">
        <v>99</v>
      </c>
      <c r="K9" t="str">
        <f>IF($B$3="signos",HLOOKUP("Psicanálise",Norma!$A$24:$F$28,2,FALSE),HLOOKUP(Discurso!$B$3,Norma!$A$24:$F$28,2,FALSE))</f>
        <v>o</v>
      </c>
      <c r="L9" t="str">
        <f>C4</f>
        <v>Juíz</v>
      </c>
      <c r="M9" t="s">
        <v>87</v>
      </c>
      <c r="O9" t="s">
        <v>88</v>
      </c>
      <c r="P9" t="str">
        <f>IF($B$3="Signos",VLOOKUP(VLOOKUP($B$2,Base!$A$1:$E$257,2,FALSE),Norma!$A$8:$F$12,5,FALSE),IF($B$3="Direito",VLOOKUP(VLOOKUP($B$2,Base!$A$1:$E$257,2,FALSE),Norma!$A$8:$F$12,2,FALSE), IF($B$3="Ciências",VLOOKUP(VLOOKUP($B$2,Base!$A$1:$E$257,2,FALSE),Norma!$A$8:$F$12,3,FALSE), IF($B$3="Militar",VLOOKUP(VLOOKUP($B$2,Base!$A$1:$E$257,2,FALSE),Norma!$A$8:$F$12,4,FALSE), IF($B$3="Psicanálise",VLOOKUP(VLOOKUP($B$2,Base!$A$1:$E$257,2,FALSE),Norma!$A$8:$F$12,5,FALSE), IF($B$3="Eletrônica",VLOOKUP(VLOOKUP($B$2,Base!$A$1:$E$257,2,FALSE),Norma!$A$8:$F$12,6,FALSE), ""))))))</f>
        <v>a</v>
      </c>
      <c r="Q9" t="s">
        <v>76</v>
      </c>
      <c r="R9" t="str">
        <f>IF($B$3="Signos",VLOOKUP(VLOOKUP($B$2,Base!$A$1:$E$257,5,FALSE),Norma!$A$8:$F$12,5,FALSE),IF($B$3="Direito",VLOOKUP(VLOOKUP($B$2,Base!$A$1:$E$257,5,FALSE),Norma!$A$8:$F$12,2,FALSE), IF($B$3="Ciências",VLOOKUP(VLOOKUP($B$2,Base!$A$1:$E$257,5,FALSE),Norma!$A$8:$F$12,3,FALSE), IF($B$3="Militar",VLOOKUP(VLOOKUP($B$2,Base!$A$1:$E$257,5,FALSE),Norma!$A$8:$F$12,4,FALSE), IF($B$3="Psicanálise",VLOOKUP(VLOOKUP($B$2,Base!$A$1:$E$257,5,FALSE),Norma!$A$8:$F$12,5,FALSE), IF($B$3="Eletrônica",VLOOKUP(VLOOKUP($B$2,Base!$A$1:$E$257,5,FALSE),Norma!$A$8:$F$12,6,FALSE), ""))))))</f>
        <v>o</v>
      </c>
      <c r="S9" t="str">
        <f>C7</f>
        <v>Código</v>
      </c>
      <c r="T9" t="s">
        <v>83</v>
      </c>
      <c r="U9" t="str">
        <f>C8</f>
        <v>Constituição</v>
      </c>
      <c r="V9" t="s">
        <v>100</v>
      </c>
      <c r="W9" t="str">
        <f>A7</f>
        <v>Analogia</v>
      </c>
      <c r="X9" t="s">
        <v>85</v>
      </c>
      <c r="Y9" t="str">
        <f>IF($B$3="Signos",VLOOKUP(VLOOKUP($B$2,Base!$A$1:$E$257,4,FALSE),Norma!$A$8:$F$12,5,FALSE),IF($B$3="Direito",VLOOKUP(VLOOKUP($B$2,Base!$A$1:$E$257,4,FALSE),Norma!$A$8:$F$12,2,FALSE), IF($B$3="Ciências",VLOOKUP(VLOOKUP($B$2,Base!$A$1:$E$257,4,FALSE),Norma!$A$8:$F$12,3,FALSE), IF($B$3="Militar",VLOOKUP(VLOOKUP($B$2,Base!$A$1:$E$257,4,FALSE),Norma!$A$8:$F$12,4,FALSE), IF($B$3="Psicanálise",VLOOKUP(VLOOKUP($B$2,Base!$A$1:$E$257,4,FALSE),Norma!$A$8:$F$12,5,FALSE), IF($B$3="Eletrônica",VLOOKUP(VLOOKUP($B$2,Base!$A$1:$E$257,4,FALSE),Norma!$A$8:$F$12,6,FALSE), ""))))))</f>
        <v>a</v>
      </c>
      <c r="Z9" t="str">
        <f>F7</f>
        <v>Lei</v>
      </c>
      <c r="AA9" t="s">
        <v>89</v>
      </c>
      <c r="AB9" t="str">
        <f>IF($B$3="Signos",VLOOKUP(VLOOKUP($B$2,Base!$A$1:$E$257,4,FALSE),Norma!$A$8:$F$12,5,FALSE),IF($B$3="Direito",VLOOKUP(VLOOKUP($B$2,Base!$A$1:$E$257,4,FALSE),Norma!$A$8:$F$12,2,FALSE), IF($B$3="Ciências",VLOOKUP(VLOOKUP($B$2,Base!$A$1:$E$257,4,FALSE),Norma!$A$8:$F$12,3,FALSE), IF($B$3="Militar",VLOOKUP(VLOOKUP($B$2,Base!$A$1:$E$257,4,FALSE),Norma!$A$8:$F$12,4,FALSE), IF($B$3="Psicanálise",VLOOKUP(VLOOKUP($B$2,Base!$A$1:$E$257,4,FALSE),Norma!$A$8:$F$12,5,FALSE), IF($B$3="Eletrônica",VLOOKUP(VLOOKUP($B$2,Base!$A$1:$E$257,4,FALSE),Norma!$A$8:$F$12,6,FALSE), ""))))))</f>
        <v>a</v>
      </c>
      <c r="AC9" t="s">
        <v>92</v>
      </c>
      <c r="AD9" t="str">
        <f>HLOOKUP($B$3,Norma!$A$24:$F$28,3,FALSE)</f>
        <v>o</v>
      </c>
      <c r="AE9" t="str">
        <f>F4</f>
        <v>Litigante</v>
      </c>
      <c r="AF9" t="s">
        <v>90</v>
      </c>
      <c r="AG9" t="str">
        <f>IF($B$3="Signos",VLOOKUP(VLOOKUP($B$2,Base!$A$1:$E$257,4,FALSE),Norma!$A$8:$F$12,5,FALSE),IF($B$3="Direito",VLOOKUP(VLOOKUP($B$2,Base!$A$1:$E$257,4,FALSE),Norma!$A$8:$F$12,2,FALSE), IF($B$3="Ciências",VLOOKUP(VLOOKUP($B$2,Base!$A$1:$E$257,4,FALSE),Norma!$A$8:$F$12,3,FALSE), IF($B$3="Militar",VLOOKUP(VLOOKUP($B$2,Base!$A$1:$E$257,4,FALSE),Norma!$A$8:$F$12,4,FALSE), IF($B$3="Psicanálise",VLOOKUP(VLOOKUP($B$2,Base!$A$1:$E$257,4,FALSE),Norma!$A$8:$F$12,5,FALSE), IF($B$3="Eletrônica",VLOOKUP(VLOOKUP($B$2,Base!$A$1:$E$257,4,FALSE),Norma!$A$8:$F$12,6,FALSE), ""))))))</f>
        <v>a</v>
      </c>
      <c r="AH9" t="str">
        <f>F7</f>
        <v>Lei</v>
      </c>
      <c r="AI9" t="s">
        <v>97</v>
      </c>
      <c r="AJ9" t="str">
        <f>AG9</f>
        <v>a</v>
      </c>
      <c r="AK9" t="s">
        <v>96</v>
      </c>
      <c r="AL9" t="str">
        <f>F8</f>
        <v>Ocorrência</v>
      </c>
      <c r="AM9" t="s">
        <v>93</v>
      </c>
      <c r="AN9" t="s">
        <v>94</v>
      </c>
      <c r="AO9" t="s">
        <v>91</v>
      </c>
      <c r="AP9" t="str">
        <f>AG9</f>
        <v>a</v>
      </c>
      <c r="AQ9" t="s">
        <v>76</v>
      </c>
      <c r="AR9" t="str">
        <f>IF($B$3="Signos",VLOOKUP(VLOOKUP($B$2,Base!$A$1:$E$257,3,FALSE),Norma!$A$8:$F$12,5,FALSE),IF($B$3="Direito",VLOOKUP(VLOOKUP($B$2,Base!$A$1:$E$257,3,FALSE),Norma!$A$8:$F$12,2,FALSE), IF($B$3="Ciências",VLOOKUP(VLOOKUP($B$2,Base!$A$1:$E$257,3,FALSE),Norma!$A$8:$F$12,3,FALSE), IF($B$3="Militar",VLOOKUP(VLOOKUP($B$2,Base!$A$1:$E$257,3,FALSE),Norma!$A$8:$F$12,4,FALSE), IF($B$3="Psicanálise",VLOOKUP(VLOOKUP($B$2,Base!$A$1:$E$257,3,FALSE),Norma!$A$8:$F$12,5,FALSE), IF($B$3="Eletrônica",VLOOKUP(VLOOKUP($B$2,Base!$A$1:$E$257,3,FALSE),Norma!$A$8:$F$12,6,FALSE), ""))))))</f>
        <v>o</v>
      </c>
      <c r="AS9" t="str">
        <f>F5</f>
        <v>Fato</v>
      </c>
      <c r="AT9" t="s">
        <v>95</v>
      </c>
      <c r="AU9" t="str">
        <f>IF($B$3="Signos",VLOOKUP(VLOOKUP($B$2,Base!$A$1:$E$257,3,FALSE),Norma!$A$8:$F$12,5,FALSE),IF($B$3="Direito",VLOOKUP(VLOOKUP($B$2,Base!$A$1:$E$257,3,FALSE),Norma!$A$8:$F$12,2,FALSE), IF($B$3="Ciências",VLOOKUP(VLOOKUP($B$2,Base!$A$1:$E$257,3,FALSE),Norma!$A$8:$F$12,3,FALSE), IF($B$3="Militar",VLOOKUP(VLOOKUP($B$2,Base!$A$1:$E$257,3,FALSE),Norma!$A$8:$F$12,4,FALSE), IF($B$3="Psicanálise",VLOOKUP(VLOOKUP($B$2,Base!$A$1:$E$257,3,FALSE),Norma!$A$8:$F$12,5,FALSE), IF($B$3="Eletrônica",VLOOKUP(VLOOKUP($B$2,Base!$A$1:$E$257,3,FALSE),Norma!$A$8:$F$12,6,FALSE), ""))))))</f>
        <v>o</v>
      </c>
      <c r="AV9" t="s">
        <v>101</v>
      </c>
      <c r="AW9" t="str">
        <f>A5</f>
        <v>Expressa</v>
      </c>
      <c r="AX9" t="s">
        <v>102</v>
      </c>
    </row>
    <row r="10" spans="1:50" ht="15" customHeight="1" x14ac:dyDescent="0.25">
      <c r="A10" s="23" t="s">
        <v>74</v>
      </c>
      <c r="B10" s="22" t="str">
        <f>B9&amp;" "&amp;C9&amp;D9&amp;E9&amp; " "&amp;F9&amp;" "&amp;G9&amp;" "&amp;H9&amp;I9&amp;" "&amp;J9&amp;K9&amp;" "&amp;L9&amp;" "&amp;M9&amp; O9&amp;P9&amp;" "&amp;Q9&amp;R9&amp;" "&amp;S9&amp;" "&amp;T9&amp;" "&amp;U9&amp;" "&amp;V9&amp;" "&amp;W9&amp;X9&amp; " "&amp;Y9&amp;" "&amp;Z9&amp; " "&amp;AA9&amp;AB9&amp;" "&amp;AC9&amp;" "&amp;AD9&amp;" "&amp;AE9&amp;" "&amp;AF9&amp;AG9&amp;" "&amp;AH9&amp;AI9&amp;AJ9&amp;AK9&amp;AL9&amp;AM9&amp;AN9&amp;AO9&amp;AP9&amp;" "&amp;AQ9&amp;AR9&amp;" "&amp;AS9&amp;" "&amp;AT9&amp;AU9&amp;AV9&amp;" "&amp;AW9&amp;" "&amp;AX9</f>
        <v>A Regra na posição Expressa do Sujeito Vitorioso no discurso é concebida como efeito da posição do Juíz sendo este elemento de autoridade máxima que é regida pelo Código como Constituição que se encontra na posição de Analogia, onde se estabelece um vínculo com a Lei inserida sobre o sujeito derrotado no discurso: o Litigante cuja Lei vista como Ocorrência, se mostra oculta pelo Fato que é concebido na posição Expressa no sujeito derrotado.</v>
      </c>
      <c r="C10" s="22"/>
      <c r="D10" s="22"/>
      <c r="E10" s="22"/>
      <c r="F10" s="22"/>
      <c r="G10" s="22"/>
      <c r="H10" s="22"/>
    </row>
    <row r="11" spans="1:50" x14ac:dyDescent="0.25">
      <c r="A11" s="23"/>
      <c r="B11" s="22"/>
      <c r="C11" s="22"/>
      <c r="D11" s="22"/>
      <c r="E11" s="22"/>
      <c r="F11" s="22"/>
      <c r="G11" s="22"/>
      <c r="H11" s="22"/>
    </row>
    <row r="12" spans="1:50" x14ac:dyDescent="0.25">
      <c r="A12" s="23"/>
      <c r="B12" s="22"/>
      <c r="C12" s="22"/>
      <c r="D12" s="22"/>
      <c r="E12" s="22"/>
      <c r="F12" s="22"/>
      <c r="G12" s="22"/>
      <c r="H12" s="22"/>
    </row>
    <row r="13" spans="1:50" x14ac:dyDescent="0.25">
      <c r="A13" s="23"/>
      <c r="B13" s="22"/>
      <c r="C13" s="22"/>
      <c r="D13" s="22"/>
      <c r="E13" s="22"/>
      <c r="F13" s="22"/>
      <c r="G13" s="22"/>
      <c r="H13" s="22"/>
    </row>
    <row r="14" spans="1:50" x14ac:dyDescent="0.25">
      <c r="A14" s="23"/>
      <c r="B14" s="22"/>
      <c r="C14" s="22"/>
      <c r="D14" s="22"/>
      <c r="E14" s="22"/>
      <c r="F14" s="22"/>
      <c r="G14" s="22"/>
      <c r="H14" s="22"/>
    </row>
  </sheetData>
  <mergeCells count="15">
    <mergeCell ref="C4:D4"/>
    <mergeCell ref="F4:G4"/>
    <mergeCell ref="A5:B5"/>
    <mergeCell ref="I2:J2"/>
    <mergeCell ref="A7:B7"/>
    <mergeCell ref="F6:G6"/>
    <mergeCell ref="B10:H14"/>
    <mergeCell ref="A10:A14"/>
    <mergeCell ref="C8:D8"/>
    <mergeCell ref="F8:G8"/>
    <mergeCell ref="F5:G5"/>
    <mergeCell ref="F7:G7"/>
    <mergeCell ref="C5:D5"/>
    <mergeCell ref="C7:D7"/>
    <mergeCell ref="C6:D6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Norma!$A$30:$A$35</xm:f>
          </x14:formula1>
          <xm:sqref>B3</xm:sqref>
        </x14:dataValidation>
        <x14:dataValidation type="list" allowBlank="1" showInputMessage="1" showErrorMessage="1">
          <x14:formula1>
            <xm:f>Base!$A$1:$A$257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workbookViewId="0">
      <selection activeCell="G7" sqref="G7"/>
    </sheetView>
  </sheetViews>
  <sheetFormatPr defaultRowHeight="15" x14ac:dyDescent="0.25"/>
  <cols>
    <col min="1" max="1" width="10.85546875" bestFit="1" customWidth="1"/>
    <col min="2" max="2" width="12" bestFit="1" customWidth="1"/>
    <col min="3" max="3" width="16.28515625" bestFit="1" customWidth="1"/>
    <col min="4" max="4" width="14.140625" bestFit="1" customWidth="1"/>
    <col min="5" max="5" width="21.5703125" bestFit="1" customWidth="1"/>
    <col min="6" max="6" width="20" bestFit="1" customWidth="1"/>
    <col min="10" max="10" width="12.28515625" bestFit="1" customWidth="1"/>
  </cols>
  <sheetData>
    <row r="1" spans="1:17" x14ac:dyDescent="0.25">
      <c r="A1" s="2" t="s">
        <v>61</v>
      </c>
      <c r="B1" s="2"/>
      <c r="C1" s="2"/>
      <c r="D1" s="2"/>
      <c r="E1" s="2"/>
      <c r="F1" s="2"/>
    </row>
    <row r="2" spans="1:17" x14ac:dyDescent="0.25">
      <c r="A2" s="3" t="s">
        <v>31</v>
      </c>
      <c r="B2" s="3" t="s">
        <v>21</v>
      </c>
      <c r="C2" s="3" t="s">
        <v>24</v>
      </c>
      <c r="D2" s="3" t="s">
        <v>22</v>
      </c>
      <c r="E2" s="3" t="s">
        <v>23</v>
      </c>
      <c r="F2" s="3" t="s">
        <v>35</v>
      </c>
      <c r="H2" s="30" t="s">
        <v>110</v>
      </c>
      <c r="I2" s="31"/>
      <c r="J2" s="31"/>
      <c r="K2" s="31"/>
      <c r="L2" s="31"/>
      <c r="M2" s="31"/>
      <c r="N2" s="31"/>
      <c r="O2" s="31"/>
      <c r="P2" s="31"/>
      <c r="Q2" s="31"/>
    </row>
    <row r="3" spans="1:17" x14ac:dyDescent="0.25">
      <c r="A3" t="s">
        <v>27</v>
      </c>
      <c r="B3" t="s">
        <v>4</v>
      </c>
      <c r="C3" t="s">
        <v>0</v>
      </c>
      <c r="D3" t="s">
        <v>8</v>
      </c>
      <c r="E3" t="s">
        <v>12</v>
      </c>
      <c r="F3" t="s">
        <v>32</v>
      </c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x14ac:dyDescent="0.25">
      <c r="A4" t="s">
        <v>28</v>
      </c>
      <c r="B4" t="s">
        <v>5</v>
      </c>
      <c r="C4" t="s">
        <v>1</v>
      </c>
      <c r="D4" t="s">
        <v>9</v>
      </c>
      <c r="E4" t="s">
        <v>13</v>
      </c>
      <c r="F4" t="s">
        <v>33</v>
      </c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17" x14ac:dyDescent="0.25">
      <c r="A5" t="s">
        <v>29</v>
      </c>
      <c r="B5" t="s">
        <v>6</v>
      </c>
      <c r="C5" t="s">
        <v>3</v>
      </c>
      <c r="D5" t="s">
        <v>10</v>
      </c>
      <c r="E5" t="s">
        <v>14</v>
      </c>
      <c r="F5" t="s">
        <v>36</v>
      </c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x14ac:dyDescent="0.25">
      <c r="A6" s="1" t="s">
        <v>30</v>
      </c>
      <c r="B6" t="s">
        <v>7</v>
      </c>
      <c r="C6" t="s">
        <v>2</v>
      </c>
      <c r="D6" t="s">
        <v>11</v>
      </c>
      <c r="E6" t="s">
        <v>15</v>
      </c>
      <c r="F6" t="s">
        <v>34</v>
      </c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x14ac:dyDescent="0.25">
      <c r="A7" s="2" t="s">
        <v>72</v>
      </c>
      <c r="B7" s="2"/>
      <c r="C7" s="2"/>
      <c r="D7" s="2"/>
      <c r="E7" s="2"/>
      <c r="F7" s="2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x14ac:dyDescent="0.25">
      <c r="A8" s="3" t="s">
        <v>31</v>
      </c>
      <c r="B8" s="3" t="s">
        <v>21</v>
      </c>
      <c r="C8" s="3" t="s">
        <v>24</v>
      </c>
      <c r="D8" s="3" t="s">
        <v>22</v>
      </c>
      <c r="E8" s="3" t="s">
        <v>23</v>
      </c>
      <c r="F8" s="3" t="s">
        <v>35</v>
      </c>
      <c r="H8" s="31"/>
      <c r="I8" s="31"/>
      <c r="J8" s="31"/>
      <c r="K8" s="31"/>
      <c r="L8" s="31"/>
      <c r="M8" s="31"/>
      <c r="N8" s="31"/>
      <c r="O8" s="31"/>
      <c r="P8" s="31"/>
      <c r="Q8" s="31"/>
    </row>
    <row r="9" spans="1:17" x14ac:dyDescent="0.25">
      <c r="A9" t="s">
        <v>27</v>
      </c>
      <c r="B9" t="s">
        <v>29</v>
      </c>
      <c r="C9" t="s">
        <v>29</v>
      </c>
      <c r="D9" t="s">
        <v>73</v>
      </c>
      <c r="E9" t="s">
        <v>73</v>
      </c>
      <c r="F9" t="s">
        <v>73</v>
      </c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17" x14ac:dyDescent="0.25">
      <c r="A10" t="s">
        <v>28</v>
      </c>
      <c r="B10" t="s">
        <v>73</v>
      </c>
      <c r="C10" t="s">
        <v>29</v>
      </c>
      <c r="D10" t="s">
        <v>73</v>
      </c>
      <c r="E10" t="s">
        <v>73</v>
      </c>
      <c r="F10" t="s">
        <v>73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x14ac:dyDescent="0.25">
      <c r="A11" t="s">
        <v>29</v>
      </c>
      <c r="B11" t="s">
        <v>73</v>
      </c>
      <c r="C11" t="s">
        <v>73</v>
      </c>
      <c r="D11" t="s">
        <v>29</v>
      </c>
      <c r="E11" t="s">
        <v>73</v>
      </c>
      <c r="F11" t="s">
        <v>73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x14ac:dyDescent="0.25">
      <c r="A12" s="1" t="s">
        <v>30</v>
      </c>
      <c r="B12" t="s">
        <v>29</v>
      </c>
      <c r="C12" t="s">
        <v>29</v>
      </c>
      <c r="D12" t="s">
        <v>29</v>
      </c>
      <c r="E12" t="s">
        <v>29</v>
      </c>
      <c r="F12" t="s">
        <v>73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x14ac:dyDescent="0.25">
      <c r="A13" s="2" t="s">
        <v>60</v>
      </c>
      <c r="B13" s="2"/>
      <c r="C13" s="2"/>
      <c r="D13" s="2"/>
      <c r="E13" s="2"/>
      <c r="F13" s="2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x14ac:dyDescent="0.25">
      <c r="A14" s="3" t="s">
        <v>31</v>
      </c>
      <c r="B14" s="3" t="s">
        <v>21</v>
      </c>
      <c r="C14" s="3" t="s">
        <v>24</v>
      </c>
      <c r="D14" s="3" t="s">
        <v>22</v>
      </c>
      <c r="E14" s="3" t="s">
        <v>23</v>
      </c>
      <c r="F14" s="3" t="s">
        <v>35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5" spans="1:17" x14ac:dyDescent="0.25">
      <c r="A15" t="s">
        <v>37</v>
      </c>
      <c r="B15" t="s">
        <v>80</v>
      </c>
      <c r="C15" t="s">
        <v>16</v>
      </c>
      <c r="D15" t="s">
        <v>26</v>
      </c>
      <c r="E15" t="s">
        <v>17</v>
      </c>
      <c r="F15" t="s">
        <v>19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17" x14ac:dyDescent="0.25">
      <c r="A16" t="s">
        <v>38</v>
      </c>
      <c r="B16" t="s">
        <v>81</v>
      </c>
      <c r="C16" t="s">
        <v>109</v>
      </c>
      <c r="D16" t="s">
        <v>25</v>
      </c>
      <c r="E16" t="s">
        <v>18</v>
      </c>
      <c r="F16" t="s">
        <v>20</v>
      </c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1:17" x14ac:dyDescent="0.25">
      <c r="A17" s="2" t="s">
        <v>46</v>
      </c>
      <c r="B17" s="2"/>
      <c r="C17" s="2"/>
      <c r="D17" s="2"/>
      <c r="E17" s="2"/>
      <c r="F17" s="2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7" x14ac:dyDescent="0.25">
      <c r="A18" s="3" t="s">
        <v>31</v>
      </c>
      <c r="B18" s="3" t="s">
        <v>21</v>
      </c>
      <c r="C18" s="3" t="s">
        <v>24</v>
      </c>
      <c r="D18" s="3" t="s">
        <v>22</v>
      </c>
      <c r="E18" s="3" t="s">
        <v>23</v>
      </c>
      <c r="F18" s="3" t="s">
        <v>35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x14ac:dyDescent="0.25">
      <c r="A19" t="s">
        <v>63</v>
      </c>
      <c r="B19" t="s">
        <v>50</v>
      </c>
      <c r="C19" t="s">
        <v>53</v>
      </c>
      <c r="D19" t="s">
        <v>42</v>
      </c>
      <c r="E19" t="s">
        <v>39</v>
      </c>
      <c r="F19" t="s">
        <v>55</v>
      </c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x14ac:dyDescent="0.25">
      <c r="A20" t="s">
        <v>47</v>
      </c>
      <c r="B20" t="s">
        <v>75</v>
      </c>
      <c r="C20" t="s">
        <v>57</v>
      </c>
      <c r="D20" t="s">
        <v>43</v>
      </c>
      <c r="E20" t="s">
        <v>40</v>
      </c>
      <c r="F20" t="s">
        <v>56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x14ac:dyDescent="0.25">
      <c r="A21" t="s">
        <v>49</v>
      </c>
      <c r="B21" t="s">
        <v>52</v>
      </c>
      <c r="C21" t="s">
        <v>54</v>
      </c>
      <c r="D21" t="s">
        <v>45</v>
      </c>
      <c r="E21" t="s">
        <v>103</v>
      </c>
      <c r="F21" t="s">
        <v>59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x14ac:dyDescent="0.25">
      <c r="A22" t="s">
        <v>48</v>
      </c>
      <c r="B22" t="s">
        <v>51</v>
      </c>
      <c r="C22" t="s">
        <v>9</v>
      </c>
      <c r="D22" t="s">
        <v>44</v>
      </c>
      <c r="E22" t="s">
        <v>41</v>
      </c>
      <c r="F22" t="s">
        <v>58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x14ac:dyDescent="0.25">
      <c r="A23" s="2" t="s">
        <v>86</v>
      </c>
      <c r="B23" s="2"/>
      <c r="C23" s="2"/>
      <c r="D23" s="2"/>
      <c r="E23" s="2"/>
      <c r="F23" s="2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x14ac:dyDescent="0.25">
      <c r="A24" s="3" t="s">
        <v>31</v>
      </c>
      <c r="B24" s="3" t="s">
        <v>21</v>
      </c>
      <c r="C24" s="3" t="s">
        <v>24</v>
      </c>
      <c r="D24" s="3" t="s">
        <v>22</v>
      </c>
      <c r="E24" s="3" t="s">
        <v>23</v>
      </c>
      <c r="F24" s="3" t="s">
        <v>35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x14ac:dyDescent="0.25">
      <c r="A25" t="s">
        <v>63</v>
      </c>
      <c r="B25" t="s">
        <v>73</v>
      </c>
      <c r="C25" t="s">
        <v>73</v>
      </c>
      <c r="D25" t="s">
        <v>73</v>
      </c>
      <c r="E25" t="s">
        <v>73</v>
      </c>
      <c r="F25" t="s">
        <v>73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x14ac:dyDescent="0.25">
      <c r="A26" t="s">
        <v>47</v>
      </c>
      <c r="B26" t="s">
        <v>73</v>
      </c>
      <c r="C26" t="s">
        <v>73</v>
      </c>
      <c r="D26" t="s">
        <v>73</v>
      </c>
      <c r="E26" t="s">
        <v>73</v>
      </c>
      <c r="F26" t="s">
        <v>73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x14ac:dyDescent="0.25">
      <c r="A27" t="s">
        <v>48</v>
      </c>
      <c r="B27" t="s">
        <v>29</v>
      </c>
      <c r="C27" t="s">
        <v>73</v>
      </c>
      <c r="D27" t="s">
        <v>29</v>
      </c>
      <c r="E27" t="s">
        <v>29</v>
      </c>
      <c r="F27" t="s">
        <v>29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x14ac:dyDescent="0.25">
      <c r="A28" t="s">
        <v>49</v>
      </c>
      <c r="B28" t="s">
        <v>29</v>
      </c>
      <c r="C28" t="s">
        <v>73</v>
      </c>
      <c r="D28" t="s">
        <v>29</v>
      </c>
      <c r="E28" t="s">
        <v>29</v>
      </c>
      <c r="F28" t="s">
        <v>29</v>
      </c>
    </row>
    <row r="29" spans="1:17" x14ac:dyDescent="0.25">
      <c r="A29" s="2" t="s">
        <v>62</v>
      </c>
      <c r="B29" s="2"/>
      <c r="C29" s="2"/>
      <c r="D29" s="2"/>
      <c r="E29" s="2"/>
      <c r="F29" s="2"/>
    </row>
    <row r="30" spans="1:17" x14ac:dyDescent="0.25">
      <c r="A30" t="s">
        <v>31</v>
      </c>
    </row>
    <row r="31" spans="1:17" x14ac:dyDescent="0.25">
      <c r="A31" t="s">
        <v>21</v>
      </c>
    </row>
    <row r="32" spans="1:17" x14ac:dyDescent="0.25">
      <c r="A32" t="s">
        <v>24</v>
      </c>
    </row>
    <row r="33" spans="1:1" x14ac:dyDescent="0.25">
      <c r="A33" t="s">
        <v>22</v>
      </c>
    </row>
    <row r="34" spans="1:1" x14ac:dyDescent="0.25">
      <c r="A34" t="s">
        <v>23</v>
      </c>
    </row>
    <row r="35" spans="1:1" x14ac:dyDescent="0.25">
      <c r="A35" t="s">
        <v>35</v>
      </c>
    </row>
  </sheetData>
  <dataConsolidate/>
  <mergeCells count="1">
    <mergeCell ref="H2:Q2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7"/>
  <sheetViews>
    <sheetView workbookViewId="0">
      <selection activeCell="E1" sqref="E1"/>
    </sheetView>
  </sheetViews>
  <sheetFormatPr defaultRowHeight="15" x14ac:dyDescent="0.25"/>
  <cols>
    <col min="6" max="6" width="9.85546875" bestFit="1" customWidth="1"/>
  </cols>
  <sheetData>
    <row r="1" spans="1:5" x14ac:dyDescent="0.25">
      <c r="A1" t="s">
        <v>64</v>
      </c>
      <c r="B1" t="s">
        <v>63</v>
      </c>
      <c r="C1" t="s">
        <v>47</v>
      </c>
      <c r="D1" t="s">
        <v>49</v>
      </c>
      <c r="E1" t="s">
        <v>48</v>
      </c>
    </row>
    <row r="2" spans="1:5" x14ac:dyDescent="0.25">
      <c r="A2" s="4">
        <v>1</v>
      </c>
      <c r="B2" t="s">
        <v>27</v>
      </c>
      <c r="C2" t="s">
        <v>27</v>
      </c>
      <c r="D2" t="s">
        <v>27</v>
      </c>
      <c r="E2" t="s">
        <v>27</v>
      </c>
    </row>
    <row r="3" spans="1:5" x14ac:dyDescent="0.25">
      <c r="A3" s="4">
        <v>2</v>
      </c>
      <c r="B3" t="s">
        <v>27</v>
      </c>
      <c r="C3" t="s">
        <v>27</v>
      </c>
      <c r="D3" t="s">
        <v>27</v>
      </c>
      <c r="E3" t="s">
        <v>28</v>
      </c>
    </row>
    <row r="4" spans="1:5" x14ac:dyDescent="0.25">
      <c r="A4" s="4">
        <v>3</v>
      </c>
      <c r="B4" t="s">
        <v>27</v>
      </c>
      <c r="C4" t="s">
        <v>27</v>
      </c>
      <c r="D4" t="s">
        <v>27</v>
      </c>
      <c r="E4" t="s">
        <v>29</v>
      </c>
    </row>
    <row r="5" spans="1:5" x14ac:dyDescent="0.25">
      <c r="A5" s="4">
        <v>4</v>
      </c>
      <c r="B5" t="s">
        <v>27</v>
      </c>
      <c r="C5" t="s">
        <v>27</v>
      </c>
      <c r="D5" t="s">
        <v>27</v>
      </c>
      <c r="E5" t="s">
        <v>30</v>
      </c>
    </row>
    <row r="6" spans="1:5" x14ac:dyDescent="0.25">
      <c r="A6" s="4">
        <v>5</v>
      </c>
      <c r="B6" t="s">
        <v>27</v>
      </c>
      <c r="C6" t="s">
        <v>27</v>
      </c>
      <c r="D6" t="s">
        <v>28</v>
      </c>
      <c r="E6" t="s">
        <v>27</v>
      </c>
    </row>
    <row r="7" spans="1:5" x14ac:dyDescent="0.25">
      <c r="A7" s="4">
        <v>6</v>
      </c>
      <c r="B7" t="s">
        <v>27</v>
      </c>
      <c r="C7" t="s">
        <v>27</v>
      </c>
      <c r="D7" t="s">
        <v>28</v>
      </c>
      <c r="E7" t="s">
        <v>28</v>
      </c>
    </row>
    <row r="8" spans="1:5" x14ac:dyDescent="0.25">
      <c r="A8" s="4">
        <v>7</v>
      </c>
      <c r="B8" t="s">
        <v>27</v>
      </c>
      <c r="C8" t="s">
        <v>27</v>
      </c>
      <c r="D8" t="s">
        <v>28</v>
      </c>
      <c r="E8" t="s">
        <v>29</v>
      </c>
    </row>
    <row r="9" spans="1:5" x14ac:dyDescent="0.25">
      <c r="A9" s="4">
        <v>8</v>
      </c>
      <c r="B9" t="s">
        <v>27</v>
      </c>
      <c r="C9" t="s">
        <v>27</v>
      </c>
      <c r="D9" t="s">
        <v>28</v>
      </c>
      <c r="E9" t="s">
        <v>30</v>
      </c>
    </row>
    <row r="10" spans="1:5" x14ac:dyDescent="0.25">
      <c r="A10" s="4">
        <v>9</v>
      </c>
      <c r="B10" t="s">
        <v>27</v>
      </c>
      <c r="C10" t="s">
        <v>27</v>
      </c>
      <c r="D10" t="s">
        <v>29</v>
      </c>
      <c r="E10" t="s">
        <v>27</v>
      </c>
    </row>
    <row r="11" spans="1:5" x14ac:dyDescent="0.25">
      <c r="A11" s="4">
        <v>10</v>
      </c>
      <c r="B11" t="s">
        <v>27</v>
      </c>
      <c r="C11" t="s">
        <v>27</v>
      </c>
      <c r="D11" t="s">
        <v>29</v>
      </c>
      <c r="E11" t="s">
        <v>28</v>
      </c>
    </row>
    <row r="12" spans="1:5" x14ac:dyDescent="0.25">
      <c r="A12" s="4">
        <v>11</v>
      </c>
      <c r="B12" t="s">
        <v>27</v>
      </c>
      <c r="C12" t="s">
        <v>27</v>
      </c>
      <c r="D12" t="s">
        <v>29</v>
      </c>
      <c r="E12" t="s">
        <v>29</v>
      </c>
    </row>
    <row r="13" spans="1:5" x14ac:dyDescent="0.25">
      <c r="A13" s="4">
        <v>12</v>
      </c>
      <c r="B13" t="s">
        <v>27</v>
      </c>
      <c r="C13" t="s">
        <v>27</v>
      </c>
      <c r="D13" t="s">
        <v>29</v>
      </c>
      <c r="E13" t="s">
        <v>30</v>
      </c>
    </row>
    <row r="14" spans="1:5" x14ac:dyDescent="0.25">
      <c r="A14" s="4">
        <v>13</v>
      </c>
      <c r="B14" t="s">
        <v>27</v>
      </c>
      <c r="C14" t="s">
        <v>27</v>
      </c>
      <c r="D14" t="s">
        <v>30</v>
      </c>
      <c r="E14" t="s">
        <v>27</v>
      </c>
    </row>
    <row r="15" spans="1:5" x14ac:dyDescent="0.25">
      <c r="A15" s="4">
        <v>14</v>
      </c>
      <c r="B15" t="s">
        <v>27</v>
      </c>
      <c r="C15" t="s">
        <v>27</v>
      </c>
      <c r="D15" t="s">
        <v>30</v>
      </c>
      <c r="E15" t="s">
        <v>28</v>
      </c>
    </row>
    <row r="16" spans="1:5" x14ac:dyDescent="0.25">
      <c r="A16" s="4">
        <v>15</v>
      </c>
      <c r="B16" t="s">
        <v>27</v>
      </c>
      <c r="C16" t="s">
        <v>27</v>
      </c>
      <c r="D16" t="s">
        <v>30</v>
      </c>
      <c r="E16" t="s">
        <v>29</v>
      </c>
    </row>
    <row r="17" spans="1:5" x14ac:dyDescent="0.25">
      <c r="A17" s="4">
        <v>16</v>
      </c>
      <c r="B17" t="s">
        <v>27</v>
      </c>
      <c r="C17" t="s">
        <v>27</v>
      </c>
      <c r="D17" t="s">
        <v>30</v>
      </c>
      <c r="E17" t="s">
        <v>30</v>
      </c>
    </row>
    <row r="18" spans="1:5" x14ac:dyDescent="0.25">
      <c r="A18" s="4">
        <v>17</v>
      </c>
      <c r="B18" t="s">
        <v>27</v>
      </c>
      <c r="C18" t="s">
        <v>28</v>
      </c>
      <c r="D18" t="s">
        <v>27</v>
      </c>
      <c r="E18" t="s">
        <v>27</v>
      </c>
    </row>
    <row r="19" spans="1:5" x14ac:dyDescent="0.25">
      <c r="A19" s="4">
        <v>18</v>
      </c>
      <c r="B19" t="s">
        <v>27</v>
      </c>
      <c r="C19" t="s">
        <v>28</v>
      </c>
      <c r="D19" t="s">
        <v>27</v>
      </c>
      <c r="E19" t="s">
        <v>28</v>
      </c>
    </row>
    <row r="20" spans="1:5" x14ac:dyDescent="0.25">
      <c r="A20" s="4">
        <v>19</v>
      </c>
      <c r="B20" t="s">
        <v>27</v>
      </c>
      <c r="C20" t="s">
        <v>28</v>
      </c>
      <c r="D20" t="s">
        <v>27</v>
      </c>
      <c r="E20" t="s">
        <v>29</v>
      </c>
    </row>
    <row r="21" spans="1:5" x14ac:dyDescent="0.25">
      <c r="A21" s="4">
        <v>20</v>
      </c>
      <c r="B21" t="s">
        <v>27</v>
      </c>
      <c r="C21" t="s">
        <v>28</v>
      </c>
      <c r="D21" t="s">
        <v>27</v>
      </c>
      <c r="E21" t="s">
        <v>30</v>
      </c>
    </row>
    <row r="22" spans="1:5" x14ac:dyDescent="0.25">
      <c r="A22" s="4">
        <v>21</v>
      </c>
      <c r="B22" t="s">
        <v>27</v>
      </c>
      <c r="C22" t="s">
        <v>28</v>
      </c>
      <c r="D22" t="s">
        <v>28</v>
      </c>
      <c r="E22" t="s">
        <v>27</v>
      </c>
    </row>
    <row r="23" spans="1:5" x14ac:dyDescent="0.25">
      <c r="A23" s="4">
        <v>22</v>
      </c>
      <c r="B23" t="s">
        <v>27</v>
      </c>
      <c r="C23" t="s">
        <v>28</v>
      </c>
      <c r="D23" t="s">
        <v>28</v>
      </c>
      <c r="E23" t="s">
        <v>28</v>
      </c>
    </row>
    <row r="24" spans="1:5" x14ac:dyDescent="0.25">
      <c r="A24" s="4">
        <v>23</v>
      </c>
      <c r="B24" t="s">
        <v>27</v>
      </c>
      <c r="C24" t="s">
        <v>28</v>
      </c>
      <c r="D24" t="s">
        <v>28</v>
      </c>
      <c r="E24" t="s">
        <v>29</v>
      </c>
    </row>
    <row r="25" spans="1:5" x14ac:dyDescent="0.25">
      <c r="A25" s="4">
        <v>24</v>
      </c>
      <c r="B25" t="s">
        <v>27</v>
      </c>
      <c r="C25" t="s">
        <v>28</v>
      </c>
      <c r="D25" t="s">
        <v>28</v>
      </c>
      <c r="E25" t="s">
        <v>30</v>
      </c>
    </row>
    <row r="26" spans="1:5" x14ac:dyDescent="0.25">
      <c r="A26" s="4">
        <v>25</v>
      </c>
      <c r="B26" t="s">
        <v>27</v>
      </c>
      <c r="C26" t="s">
        <v>28</v>
      </c>
      <c r="D26" t="s">
        <v>29</v>
      </c>
      <c r="E26" t="s">
        <v>27</v>
      </c>
    </row>
    <row r="27" spans="1:5" x14ac:dyDescent="0.25">
      <c r="A27" s="4">
        <v>26</v>
      </c>
      <c r="B27" t="s">
        <v>27</v>
      </c>
      <c r="C27" t="s">
        <v>28</v>
      </c>
      <c r="D27" t="s">
        <v>29</v>
      </c>
      <c r="E27" t="s">
        <v>28</v>
      </c>
    </row>
    <row r="28" spans="1:5" x14ac:dyDescent="0.25">
      <c r="A28" s="4">
        <v>27</v>
      </c>
      <c r="B28" t="s">
        <v>27</v>
      </c>
      <c r="C28" t="s">
        <v>28</v>
      </c>
      <c r="D28" t="s">
        <v>29</v>
      </c>
      <c r="E28" t="s">
        <v>29</v>
      </c>
    </row>
    <row r="29" spans="1:5" x14ac:dyDescent="0.25">
      <c r="A29" s="4">
        <v>28</v>
      </c>
      <c r="B29" t="s">
        <v>27</v>
      </c>
      <c r="C29" t="s">
        <v>28</v>
      </c>
      <c r="D29" t="s">
        <v>29</v>
      </c>
      <c r="E29" t="s">
        <v>30</v>
      </c>
    </row>
    <row r="30" spans="1:5" x14ac:dyDescent="0.25">
      <c r="A30" s="4">
        <v>29</v>
      </c>
      <c r="B30" t="s">
        <v>27</v>
      </c>
      <c r="C30" t="s">
        <v>28</v>
      </c>
      <c r="D30" t="s">
        <v>30</v>
      </c>
      <c r="E30" t="s">
        <v>27</v>
      </c>
    </row>
    <row r="31" spans="1:5" x14ac:dyDescent="0.25">
      <c r="A31" s="4">
        <v>30</v>
      </c>
      <c r="B31" t="s">
        <v>27</v>
      </c>
      <c r="C31" t="s">
        <v>28</v>
      </c>
      <c r="D31" t="s">
        <v>30</v>
      </c>
      <c r="E31" t="s">
        <v>28</v>
      </c>
    </row>
    <row r="32" spans="1:5" x14ac:dyDescent="0.25">
      <c r="A32" s="4">
        <v>31</v>
      </c>
      <c r="B32" t="s">
        <v>27</v>
      </c>
      <c r="C32" t="s">
        <v>28</v>
      </c>
      <c r="D32" t="s">
        <v>30</v>
      </c>
      <c r="E32" t="s">
        <v>29</v>
      </c>
    </row>
    <row r="33" spans="1:5" x14ac:dyDescent="0.25">
      <c r="A33" s="4">
        <v>32</v>
      </c>
      <c r="B33" t="s">
        <v>27</v>
      </c>
      <c r="C33" t="s">
        <v>28</v>
      </c>
      <c r="D33" t="s">
        <v>30</v>
      </c>
      <c r="E33" t="s">
        <v>30</v>
      </c>
    </row>
    <row r="34" spans="1:5" x14ac:dyDescent="0.25">
      <c r="A34" s="4">
        <v>33</v>
      </c>
      <c r="B34" t="s">
        <v>27</v>
      </c>
      <c r="C34" t="s">
        <v>29</v>
      </c>
      <c r="D34" t="s">
        <v>27</v>
      </c>
      <c r="E34" t="s">
        <v>27</v>
      </c>
    </row>
    <row r="35" spans="1:5" x14ac:dyDescent="0.25">
      <c r="A35" s="4">
        <v>34</v>
      </c>
      <c r="B35" t="s">
        <v>27</v>
      </c>
      <c r="C35" t="s">
        <v>29</v>
      </c>
      <c r="D35" t="s">
        <v>27</v>
      </c>
      <c r="E35" t="s">
        <v>28</v>
      </c>
    </row>
    <row r="36" spans="1:5" x14ac:dyDescent="0.25">
      <c r="A36" s="4">
        <v>35</v>
      </c>
      <c r="B36" t="s">
        <v>27</v>
      </c>
      <c r="C36" t="s">
        <v>29</v>
      </c>
      <c r="D36" t="s">
        <v>27</v>
      </c>
      <c r="E36" t="s">
        <v>29</v>
      </c>
    </row>
    <row r="37" spans="1:5" x14ac:dyDescent="0.25">
      <c r="A37" s="4">
        <v>36</v>
      </c>
      <c r="B37" t="s">
        <v>27</v>
      </c>
      <c r="C37" t="s">
        <v>29</v>
      </c>
      <c r="D37" t="s">
        <v>27</v>
      </c>
      <c r="E37" t="s">
        <v>30</v>
      </c>
    </row>
    <row r="38" spans="1:5" x14ac:dyDescent="0.25">
      <c r="A38" s="4">
        <v>37</v>
      </c>
      <c r="B38" t="s">
        <v>27</v>
      </c>
      <c r="C38" t="s">
        <v>29</v>
      </c>
      <c r="D38" t="s">
        <v>28</v>
      </c>
      <c r="E38" t="s">
        <v>27</v>
      </c>
    </row>
    <row r="39" spans="1:5" x14ac:dyDescent="0.25">
      <c r="A39" s="4">
        <v>38</v>
      </c>
      <c r="B39" t="s">
        <v>27</v>
      </c>
      <c r="C39" t="s">
        <v>29</v>
      </c>
      <c r="D39" t="s">
        <v>28</v>
      </c>
      <c r="E39" t="s">
        <v>28</v>
      </c>
    </row>
    <row r="40" spans="1:5" x14ac:dyDescent="0.25">
      <c r="A40" s="4">
        <v>39</v>
      </c>
      <c r="B40" t="s">
        <v>27</v>
      </c>
      <c r="C40" t="s">
        <v>29</v>
      </c>
      <c r="D40" t="s">
        <v>28</v>
      </c>
      <c r="E40" t="s">
        <v>29</v>
      </c>
    </row>
    <row r="41" spans="1:5" x14ac:dyDescent="0.25">
      <c r="A41" s="4">
        <v>40</v>
      </c>
      <c r="B41" t="s">
        <v>27</v>
      </c>
      <c r="C41" t="s">
        <v>29</v>
      </c>
      <c r="D41" t="s">
        <v>28</v>
      </c>
      <c r="E41" t="s">
        <v>30</v>
      </c>
    </row>
    <row r="42" spans="1:5" x14ac:dyDescent="0.25">
      <c r="A42" s="4">
        <v>41</v>
      </c>
      <c r="B42" t="s">
        <v>27</v>
      </c>
      <c r="C42" t="s">
        <v>29</v>
      </c>
      <c r="D42" t="s">
        <v>29</v>
      </c>
      <c r="E42" t="s">
        <v>27</v>
      </c>
    </row>
    <row r="43" spans="1:5" x14ac:dyDescent="0.25">
      <c r="A43" s="4">
        <v>42</v>
      </c>
      <c r="B43" t="s">
        <v>27</v>
      </c>
      <c r="C43" t="s">
        <v>29</v>
      </c>
      <c r="D43" t="s">
        <v>29</v>
      </c>
      <c r="E43" t="s">
        <v>28</v>
      </c>
    </row>
    <row r="44" spans="1:5" x14ac:dyDescent="0.25">
      <c r="A44" s="4">
        <v>43</v>
      </c>
      <c r="B44" t="s">
        <v>27</v>
      </c>
      <c r="C44" t="s">
        <v>29</v>
      </c>
      <c r="D44" t="s">
        <v>29</v>
      </c>
      <c r="E44" t="s">
        <v>29</v>
      </c>
    </row>
    <row r="45" spans="1:5" x14ac:dyDescent="0.25">
      <c r="A45" s="4">
        <v>44</v>
      </c>
      <c r="B45" t="s">
        <v>27</v>
      </c>
      <c r="C45" t="s">
        <v>29</v>
      </c>
      <c r="D45" t="s">
        <v>29</v>
      </c>
      <c r="E45" t="s">
        <v>30</v>
      </c>
    </row>
    <row r="46" spans="1:5" x14ac:dyDescent="0.25">
      <c r="A46" s="4">
        <v>45</v>
      </c>
      <c r="B46" t="s">
        <v>27</v>
      </c>
      <c r="C46" t="s">
        <v>29</v>
      </c>
      <c r="D46" t="s">
        <v>30</v>
      </c>
      <c r="E46" t="s">
        <v>27</v>
      </c>
    </row>
    <row r="47" spans="1:5" x14ac:dyDescent="0.25">
      <c r="A47" s="4">
        <v>46</v>
      </c>
      <c r="B47" t="s">
        <v>27</v>
      </c>
      <c r="C47" t="s">
        <v>29</v>
      </c>
      <c r="D47" t="s">
        <v>30</v>
      </c>
      <c r="E47" t="s">
        <v>28</v>
      </c>
    </row>
    <row r="48" spans="1:5" x14ac:dyDescent="0.25">
      <c r="A48" s="4">
        <v>47</v>
      </c>
      <c r="B48" t="s">
        <v>27</v>
      </c>
      <c r="C48" t="s">
        <v>29</v>
      </c>
      <c r="D48" t="s">
        <v>30</v>
      </c>
      <c r="E48" t="s">
        <v>29</v>
      </c>
    </row>
    <row r="49" spans="1:5" x14ac:dyDescent="0.25">
      <c r="A49" s="4">
        <v>48</v>
      </c>
      <c r="B49" t="s">
        <v>27</v>
      </c>
      <c r="C49" t="s">
        <v>29</v>
      </c>
      <c r="D49" t="s">
        <v>30</v>
      </c>
      <c r="E49" t="s">
        <v>30</v>
      </c>
    </row>
    <row r="50" spans="1:5" x14ac:dyDescent="0.25">
      <c r="A50" s="4">
        <v>49</v>
      </c>
      <c r="B50" t="s">
        <v>27</v>
      </c>
      <c r="C50" t="s">
        <v>30</v>
      </c>
      <c r="D50" t="s">
        <v>27</v>
      </c>
      <c r="E50" t="s">
        <v>27</v>
      </c>
    </row>
    <row r="51" spans="1:5" x14ac:dyDescent="0.25">
      <c r="A51" s="4">
        <v>50</v>
      </c>
      <c r="B51" t="s">
        <v>27</v>
      </c>
      <c r="C51" t="s">
        <v>30</v>
      </c>
      <c r="D51" t="s">
        <v>27</v>
      </c>
      <c r="E51" t="s">
        <v>28</v>
      </c>
    </row>
    <row r="52" spans="1:5" x14ac:dyDescent="0.25">
      <c r="A52" s="4">
        <v>51</v>
      </c>
      <c r="B52" t="s">
        <v>27</v>
      </c>
      <c r="C52" t="s">
        <v>30</v>
      </c>
      <c r="D52" t="s">
        <v>27</v>
      </c>
      <c r="E52" t="s">
        <v>29</v>
      </c>
    </row>
    <row r="53" spans="1:5" x14ac:dyDescent="0.25">
      <c r="A53" s="4">
        <v>52</v>
      </c>
      <c r="B53" t="s">
        <v>27</v>
      </c>
      <c r="C53" t="s">
        <v>30</v>
      </c>
      <c r="D53" t="s">
        <v>27</v>
      </c>
      <c r="E53" t="s">
        <v>30</v>
      </c>
    </row>
    <row r="54" spans="1:5" x14ac:dyDescent="0.25">
      <c r="A54" s="4">
        <v>53</v>
      </c>
      <c r="B54" t="s">
        <v>27</v>
      </c>
      <c r="C54" t="s">
        <v>30</v>
      </c>
      <c r="D54" t="s">
        <v>28</v>
      </c>
      <c r="E54" t="s">
        <v>27</v>
      </c>
    </row>
    <row r="55" spans="1:5" x14ac:dyDescent="0.25">
      <c r="A55" s="4">
        <v>54</v>
      </c>
      <c r="B55" t="s">
        <v>27</v>
      </c>
      <c r="C55" t="s">
        <v>30</v>
      </c>
      <c r="D55" t="s">
        <v>28</v>
      </c>
      <c r="E55" t="s">
        <v>28</v>
      </c>
    </row>
    <row r="56" spans="1:5" x14ac:dyDescent="0.25">
      <c r="A56" s="4">
        <v>55</v>
      </c>
      <c r="B56" t="s">
        <v>27</v>
      </c>
      <c r="C56" t="s">
        <v>30</v>
      </c>
      <c r="D56" t="s">
        <v>28</v>
      </c>
      <c r="E56" t="s">
        <v>29</v>
      </c>
    </row>
    <row r="57" spans="1:5" x14ac:dyDescent="0.25">
      <c r="A57" s="4">
        <v>56</v>
      </c>
      <c r="B57" t="s">
        <v>27</v>
      </c>
      <c r="C57" t="s">
        <v>30</v>
      </c>
      <c r="D57" t="s">
        <v>28</v>
      </c>
      <c r="E57" t="s">
        <v>30</v>
      </c>
    </row>
    <row r="58" spans="1:5" x14ac:dyDescent="0.25">
      <c r="A58" s="4">
        <v>57</v>
      </c>
      <c r="B58" t="s">
        <v>27</v>
      </c>
      <c r="C58" t="s">
        <v>30</v>
      </c>
      <c r="D58" t="s">
        <v>29</v>
      </c>
      <c r="E58" t="s">
        <v>27</v>
      </c>
    </row>
    <row r="59" spans="1:5" x14ac:dyDescent="0.25">
      <c r="A59" s="4">
        <v>58</v>
      </c>
      <c r="B59" t="s">
        <v>27</v>
      </c>
      <c r="C59" t="s">
        <v>30</v>
      </c>
      <c r="D59" t="s">
        <v>29</v>
      </c>
      <c r="E59" t="s">
        <v>28</v>
      </c>
    </row>
    <row r="60" spans="1:5" x14ac:dyDescent="0.25">
      <c r="A60" s="4">
        <v>59</v>
      </c>
      <c r="B60" t="s">
        <v>27</v>
      </c>
      <c r="C60" t="s">
        <v>30</v>
      </c>
      <c r="D60" t="s">
        <v>29</v>
      </c>
      <c r="E60" t="s">
        <v>29</v>
      </c>
    </row>
    <row r="61" spans="1:5" x14ac:dyDescent="0.25">
      <c r="A61" s="4">
        <v>60</v>
      </c>
      <c r="B61" t="s">
        <v>27</v>
      </c>
      <c r="C61" t="s">
        <v>30</v>
      </c>
      <c r="D61" t="s">
        <v>29</v>
      </c>
      <c r="E61" t="s">
        <v>30</v>
      </c>
    </row>
    <row r="62" spans="1:5" x14ac:dyDescent="0.25">
      <c r="A62" s="4">
        <v>61</v>
      </c>
      <c r="B62" t="s">
        <v>27</v>
      </c>
      <c r="C62" t="s">
        <v>30</v>
      </c>
      <c r="D62" t="s">
        <v>30</v>
      </c>
      <c r="E62" t="s">
        <v>27</v>
      </c>
    </row>
    <row r="63" spans="1:5" x14ac:dyDescent="0.25">
      <c r="A63" s="4">
        <v>62</v>
      </c>
      <c r="B63" t="s">
        <v>27</v>
      </c>
      <c r="C63" t="s">
        <v>30</v>
      </c>
      <c r="D63" t="s">
        <v>30</v>
      </c>
      <c r="E63" t="s">
        <v>28</v>
      </c>
    </row>
    <row r="64" spans="1:5" x14ac:dyDescent="0.25">
      <c r="A64" s="4">
        <v>63</v>
      </c>
      <c r="B64" t="s">
        <v>27</v>
      </c>
      <c r="C64" t="s">
        <v>30</v>
      </c>
      <c r="D64" t="s">
        <v>30</v>
      </c>
      <c r="E64" t="s">
        <v>29</v>
      </c>
    </row>
    <row r="65" spans="1:5" x14ac:dyDescent="0.25">
      <c r="A65" s="4">
        <v>64</v>
      </c>
      <c r="B65" t="s">
        <v>27</v>
      </c>
      <c r="C65" t="s">
        <v>30</v>
      </c>
      <c r="D65" t="s">
        <v>30</v>
      </c>
      <c r="E65" t="s">
        <v>30</v>
      </c>
    </row>
    <row r="66" spans="1:5" x14ac:dyDescent="0.25">
      <c r="A66" s="4">
        <v>65</v>
      </c>
      <c r="B66" t="s">
        <v>28</v>
      </c>
      <c r="C66" t="s">
        <v>27</v>
      </c>
      <c r="D66" t="s">
        <v>27</v>
      </c>
      <c r="E66" t="s">
        <v>27</v>
      </c>
    </row>
    <row r="67" spans="1:5" x14ac:dyDescent="0.25">
      <c r="A67" s="4">
        <v>66</v>
      </c>
      <c r="B67" t="s">
        <v>28</v>
      </c>
      <c r="C67" t="s">
        <v>27</v>
      </c>
      <c r="D67" t="s">
        <v>27</v>
      </c>
      <c r="E67" t="s">
        <v>28</v>
      </c>
    </row>
    <row r="68" spans="1:5" x14ac:dyDescent="0.25">
      <c r="A68" s="4">
        <v>67</v>
      </c>
      <c r="B68" t="s">
        <v>28</v>
      </c>
      <c r="C68" t="s">
        <v>27</v>
      </c>
      <c r="D68" t="s">
        <v>27</v>
      </c>
      <c r="E68" t="s">
        <v>29</v>
      </c>
    </row>
    <row r="69" spans="1:5" x14ac:dyDescent="0.25">
      <c r="A69" s="4">
        <v>68</v>
      </c>
      <c r="B69" t="s">
        <v>28</v>
      </c>
      <c r="C69" t="s">
        <v>27</v>
      </c>
      <c r="D69" t="s">
        <v>27</v>
      </c>
      <c r="E69" t="s">
        <v>30</v>
      </c>
    </row>
    <row r="70" spans="1:5" x14ac:dyDescent="0.25">
      <c r="A70" s="4">
        <v>69</v>
      </c>
      <c r="B70" t="s">
        <v>28</v>
      </c>
      <c r="C70" t="s">
        <v>27</v>
      </c>
      <c r="D70" t="s">
        <v>28</v>
      </c>
      <c r="E70" t="s">
        <v>27</v>
      </c>
    </row>
    <row r="71" spans="1:5" x14ac:dyDescent="0.25">
      <c r="A71" s="4">
        <v>70</v>
      </c>
      <c r="B71" t="s">
        <v>28</v>
      </c>
      <c r="C71" t="s">
        <v>27</v>
      </c>
      <c r="D71" t="s">
        <v>28</v>
      </c>
      <c r="E71" t="s">
        <v>28</v>
      </c>
    </row>
    <row r="72" spans="1:5" x14ac:dyDescent="0.25">
      <c r="A72" s="4">
        <v>71</v>
      </c>
      <c r="B72" t="s">
        <v>28</v>
      </c>
      <c r="C72" t="s">
        <v>27</v>
      </c>
      <c r="D72" t="s">
        <v>28</v>
      </c>
      <c r="E72" t="s">
        <v>29</v>
      </c>
    </row>
    <row r="73" spans="1:5" x14ac:dyDescent="0.25">
      <c r="A73" s="4">
        <v>72</v>
      </c>
      <c r="B73" t="s">
        <v>28</v>
      </c>
      <c r="C73" t="s">
        <v>27</v>
      </c>
      <c r="D73" t="s">
        <v>28</v>
      </c>
      <c r="E73" t="s">
        <v>30</v>
      </c>
    </row>
    <row r="74" spans="1:5" x14ac:dyDescent="0.25">
      <c r="A74" s="4">
        <v>73</v>
      </c>
      <c r="B74" t="s">
        <v>28</v>
      </c>
      <c r="C74" t="s">
        <v>27</v>
      </c>
      <c r="D74" t="s">
        <v>29</v>
      </c>
      <c r="E74" t="s">
        <v>27</v>
      </c>
    </row>
    <row r="75" spans="1:5" x14ac:dyDescent="0.25">
      <c r="A75" s="4">
        <v>74</v>
      </c>
      <c r="B75" t="s">
        <v>28</v>
      </c>
      <c r="C75" t="s">
        <v>27</v>
      </c>
      <c r="D75" t="s">
        <v>29</v>
      </c>
      <c r="E75" t="s">
        <v>28</v>
      </c>
    </row>
    <row r="76" spans="1:5" x14ac:dyDescent="0.25">
      <c r="A76" s="4">
        <v>75</v>
      </c>
      <c r="B76" t="s">
        <v>28</v>
      </c>
      <c r="C76" t="s">
        <v>27</v>
      </c>
      <c r="D76" t="s">
        <v>29</v>
      </c>
      <c r="E76" t="s">
        <v>29</v>
      </c>
    </row>
    <row r="77" spans="1:5" x14ac:dyDescent="0.25">
      <c r="A77" s="4">
        <v>76</v>
      </c>
      <c r="B77" t="s">
        <v>28</v>
      </c>
      <c r="C77" t="s">
        <v>27</v>
      </c>
      <c r="D77" t="s">
        <v>29</v>
      </c>
      <c r="E77" t="s">
        <v>30</v>
      </c>
    </row>
    <row r="78" spans="1:5" x14ac:dyDescent="0.25">
      <c r="A78" s="4">
        <v>77</v>
      </c>
      <c r="B78" t="s">
        <v>28</v>
      </c>
      <c r="C78" t="s">
        <v>27</v>
      </c>
      <c r="D78" t="s">
        <v>30</v>
      </c>
      <c r="E78" t="s">
        <v>27</v>
      </c>
    </row>
    <row r="79" spans="1:5" x14ac:dyDescent="0.25">
      <c r="A79" s="4">
        <v>78</v>
      </c>
      <c r="B79" t="s">
        <v>28</v>
      </c>
      <c r="C79" t="s">
        <v>27</v>
      </c>
      <c r="D79" t="s">
        <v>30</v>
      </c>
      <c r="E79" t="s">
        <v>28</v>
      </c>
    </row>
    <row r="80" spans="1:5" x14ac:dyDescent="0.25">
      <c r="A80" s="4">
        <v>79</v>
      </c>
      <c r="B80" t="s">
        <v>28</v>
      </c>
      <c r="C80" t="s">
        <v>27</v>
      </c>
      <c r="D80" t="s">
        <v>30</v>
      </c>
      <c r="E80" t="s">
        <v>29</v>
      </c>
    </row>
    <row r="81" spans="1:5" x14ac:dyDescent="0.25">
      <c r="A81" s="4">
        <v>80</v>
      </c>
      <c r="B81" t="s">
        <v>28</v>
      </c>
      <c r="C81" t="s">
        <v>27</v>
      </c>
      <c r="D81" t="s">
        <v>30</v>
      </c>
      <c r="E81" t="s">
        <v>30</v>
      </c>
    </row>
    <row r="82" spans="1:5" x14ac:dyDescent="0.25">
      <c r="A82" s="4">
        <v>81</v>
      </c>
      <c r="B82" t="s">
        <v>28</v>
      </c>
      <c r="C82" t="s">
        <v>28</v>
      </c>
      <c r="D82" t="s">
        <v>27</v>
      </c>
      <c r="E82" t="s">
        <v>27</v>
      </c>
    </row>
    <row r="83" spans="1:5" x14ac:dyDescent="0.25">
      <c r="A83" s="4">
        <v>82</v>
      </c>
      <c r="B83" t="s">
        <v>28</v>
      </c>
      <c r="C83" t="s">
        <v>28</v>
      </c>
      <c r="D83" t="s">
        <v>27</v>
      </c>
      <c r="E83" t="s">
        <v>28</v>
      </c>
    </row>
    <row r="84" spans="1:5" x14ac:dyDescent="0.25">
      <c r="A84" s="4">
        <v>83</v>
      </c>
      <c r="B84" t="s">
        <v>28</v>
      </c>
      <c r="C84" t="s">
        <v>28</v>
      </c>
      <c r="D84" t="s">
        <v>27</v>
      </c>
      <c r="E84" t="s">
        <v>29</v>
      </c>
    </row>
    <row r="85" spans="1:5" x14ac:dyDescent="0.25">
      <c r="A85" s="4">
        <v>84</v>
      </c>
      <c r="B85" t="s">
        <v>28</v>
      </c>
      <c r="C85" t="s">
        <v>28</v>
      </c>
      <c r="D85" t="s">
        <v>27</v>
      </c>
      <c r="E85" t="s">
        <v>30</v>
      </c>
    </row>
    <row r="86" spans="1:5" x14ac:dyDescent="0.25">
      <c r="A86" s="4">
        <v>85</v>
      </c>
      <c r="B86" t="s">
        <v>28</v>
      </c>
      <c r="C86" t="s">
        <v>28</v>
      </c>
      <c r="D86" t="s">
        <v>28</v>
      </c>
      <c r="E86" t="s">
        <v>27</v>
      </c>
    </row>
    <row r="87" spans="1:5" x14ac:dyDescent="0.25">
      <c r="A87" s="4">
        <v>86</v>
      </c>
      <c r="B87" t="s">
        <v>28</v>
      </c>
      <c r="C87" t="s">
        <v>28</v>
      </c>
      <c r="D87" t="s">
        <v>28</v>
      </c>
      <c r="E87" t="s">
        <v>28</v>
      </c>
    </row>
    <row r="88" spans="1:5" x14ac:dyDescent="0.25">
      <c r="A88" s="4">
        <v>87</v>
      </c>
      <c r="B88" t="s">
        <v>28</v>
      </c>
      <c r="C88" t="s">
        <v>28</v>
      </c>
      <c r="D88" t="s">
        <v>28</v>
      </c>
      <c r="E88" t="s">
        <v>29</v>
      </c>
    </row>
    <row r="89" spans="1:5" x14ac:dyDescent="0.25">
      <c r="A89" s="4">
        <v>88</v>
      </c>
      <c r="B89" t="s">
        <v>28</v>
      </c>
      <c r="C89" t="s">
        <v>28</v>
      </c>
      <c r="D89" t="s">
        <v>28</v>
      </c>
      <c r="E89" t="s">
        <v>30</v>
      </c>
    </row>
    <row r="90" spans="1:5" x14ac:dyDescent="0.25">
      <c r="A90" s="4">
        <v>89</v>
      </c>
      <c r="B90" t="s">
        <v>28</v>
      </c>
      <c r="C90" t="s">
        <v>28</v>
      </c>
      <c r="D90" t="s">
        <v>29</v>
      </c>
      <c r="E90" t="s">
        <v>27</v>
      </c>
    </row>
    <row r="91" spans="1:5" x14ac:dyDescent="0.25">
      <c r="A91" s="4">
        <v>90</v>
      </c>
      <c r="B91" t="s">
        <v>28</v>
      </c>
      <c r="C91" t="s">
        <v>28</v>
      </c>
      <c r="D91" t="s">
        <v>29</v>
      </c>
      <c r="E91" t="s">
        <v>28</v>
      </c>
    </row>
    <row r="92" spans="1:5" x14ac:dyDescent="0.25">
      <c r="A92" s="4">
        <v>91</v>
      </c>
      <c r="B92" t="s">
        <v>28</v>
      </c>
      <c r="C92" t="s">
        <v>28</v>
      </c>
      <c r="D92" t="s">
        <v>29</v>
      </c>
      <c r="E92" t="s">
        <v>29</v>
      </c>
    </row>
    <row r="93" spans="1:5" x14ac:dyDescent="0.25">
      <c r="A93" s="4">
        <v>92</v>
      </c>
      <c r="B93" t="s">
        <v>28</v>
      </c>
      <c r="C93" t="s">
        <v>28</v>
      </c>
      <c r="D93" t="s">
        <v>29</v>
      </c>
      <c r="E93" t="s">
        <v>30</v>
      </c>
    </row>
    <row r="94" spans="1:5" x14ac:dyDescent="0.25">
      <c r="A94" s="4">
        <v>93</v>
      </c>
      <c r="B94" t="s">
        <v>28</v>
      </c>
      <c r="C94" t="s">
        <v>28</v>
      </c>
      <c r="D94" t="s">
        <v>30</v>
      </c>
      <c r="E94" t="s">
        <v>27</v>
      </c>
    </row>
    <row r="95" spans="1:5" x14ac:dyDescent="0.25">
      <c r="A95" s="4">
        <v>94</v>
      </c>
      <c r="B95" t="s">
        <v>28</v>
      </c>
      <c r="C95" t="s">
        <v>28</v>
      </c>
      <c r="D95" t="s">
        <v>30</v>
      </c>
      <c r="E95" t="s">
        <v>28</v>
      </c>
    </row>
    <row r="96" spans="1:5" x14ac:dyDescent="0.25">
      <c r="A96" s="4">
        <v>95</v>
      </c>
      <c r="B96" t="s">
        <v>28</v>
      </c>
      <c r="C96" t="s">
        <v>28</v>
      </c>
      <c r="D96" t="s">
        <v>30</v>
      </c>
      <c r="E96" t="s">
        <v>29</v>
      </c>
    </row>
    <row r="97" spans="1:5" x14ac:dyDescent="0.25">
      <c r="A97" s="4">
        <v>96</v>
      </c>
      <c r="B97" t="s">
        <v>28</v>
      </c>
      <c r="C97" t="s">
        <v>28</v>
      </c>
      <c r="D97" t="s">
        <v>30</v>
      </c>
      <c r="E97" t="s">
        <v>30</v>
      </c>
    </row>
    <row r="98" spans="1:5" x14ac:dyDescent="0.25">
      <c r="A98" s="4">
        <v>97</v>
      </c>
      <c r="B98" t="s">
        <v>28</v>
      </c>
      <c r="C98" t="s">
        <v>29</v>
      </c>
      <c r="D98" t="s">
        <v>27</v>
      </c>
      <c r="E98" t="s">
        <v>27</v>
      </c>
    </row>
    <row r="99" spans="1:5" x14ac:dyDescent="0.25">
      <c r="A99" s="4">
        <v>98</v>
      </c>
      <c r="B99" t="s">
        <v>28</v>
      </c>
      <c r="C99" t="s">
        <v>29</v>
      </c>
      <c r="D99" t="s">
        <v>27</v>
      </c>
      <c r="E99" t="s">
        <v>28</v>
      </c>
    </row>
    <row r="100" spans="1:5" x14ac:dyDescent="0.25">
      <c r="A100" s="4">
        <v>99</v>
      </c>
      <c r="B100" t="s">
        <v>28</v>
      </c>
      <c r="C100" t="s">
        <v>29</v>
      </c>
      <c r="D100" t="s">
        <v>27</v>
      </c>
      <c r="E100" t="s">
        <v>29</v>
      </c>
    </row>
    <row r="101" spans="1:5" x14ac:dyDescent="0.25">
      <c r="A101" s="4">
        <v>100</v>
      </c>
      <c r="B101" t="s">
        <v>28</v>
      </c>
      <c r="C101" t="s">
        <v>29</v>
      </c>
      <c r="D101" t="s">
        <v>27</v>
      </c>
      <c r="E101" t="s">
        <v>30</v>
      </c>
    </row>
    <row r="102" spans="1:5" x14ac:dyDescent="0.25">
      <c r="A102" s="4">
        <v>101</v>
      </c>
      <c r="B102" t="s">
        <v>28</v>
      </c>
      <c r="C102" t="s">
        <v>29</v>
      </c>
      <c r="D102" t="s">
        <v>28</v>
      </c>
      <c r="E102" t="s">
        <v>27</v>
      </c>
    </row>
    <row r="103" spans="1:5" x14ac:dyDescent="0.25">
      <c r="A103" s="4">
        <v>102</v>
      </c>
      <c r="B103" t="s">
        <v>28</v>
      </c>
      <c r="C103" t="s">
        <v>29</v>
      </c>
      <c r="D103" t="s">
        <v>28</v>
      </c>
      <c r="E103" t="s">
        <v>28</v>
      </c>
    </row>
    <row r="104" spans="1:5" x14ac:dyDescent="0.25">
      <c r="A104" s="4">
        <v>103</v>
      </c>
      <c r="B104" t="s">
        <v>28</v>
      </c>
      <c r="C104" t="s">
        <v>29</v>
      </c>
      <c r="D104" t="s">
        <v>28</v>
      </c>
      <c r="E104" t="s">
        <v>29</v>
      </c>
    </row>
    <row r="105" spans="1:5" x14ac:dyDescent="0.25">
      <c r="A105" s="4">
        <v>104</v>
      </c>
      <c r="B105" t="s">
        <v>28</v>
      </c>
      <c r="C105" t="s">
        <v>29</v>
      </c>
      <c r="D105" t="s">
        <v>28</v>
      </c>
      <c r="E105" t="s">
        <v>30</v>
      </c>
    </row>
    <row r="106" spans="1:5" x14ac:dyDescent="0.25">
      <c r="A106" s="4">
        <v>105</v>
      </c>
      <c r="B106" t="s">
        <v>28</v>
      </c>
      <c r="C106" t="s">
        <v>29</v>
      </c>
      <c r="D106" t="s">
        <v>29</v>
      </c>
      <c r="E106" t="s">
        <v>27</v>
      </c>
    </row>
    <row r="107" spans="1:5" x14ac:dyDescent="0.25">
      <c r="A107" s="4">
        <v>106</v>
      </c>
      <c r="B107" t="s">
        <v>28</v>
      </c>
      <c r="C107" t="s">
        <v>29</v>
      </c>
      <c r="D107" t="s">
        <v>29</v>
      </c>
      <c r="E107" t="s">
        <v>28</v>
      </c>
    </row>
    <row r="108" spans="1:5" x14ac:dyDescent="0.25">
      <c r="A108" s="4">
        <v>107</v>
      </c>
      <c r="B108" t="s">
        <v>28</v>
      </c>
      <c r="C108" t="s">
        <v>29</v>
      </c>
      <c r="D108" t="s">
        <v>29</v>
      </c>
      <c r="E108" t="s">
        <v>29</v>
      </c>
    </row>
    <row r="109" spans="1:5" x14ac:dyDescent="0.25">
      <c r="A109" s="4">
        <v>108</v>
      </c>
      <c r="B109" t="s">
        <v>28</v>
      </c>
      <c r="C109" t="s">
        <v>29</v>
      </c>
      <c r="D109" t="s">
        <v>29</v>
      </c>
      <c r="E109" t="s">
        <v>30</v>
      </c>
    </row>
    <row r="110" spans="1:5" x14ac:dyDescent="0.25">
      <c r="A110" s="4">
        <v>109</v>
      </c>
      <c r="B110" t="s">
        <v>28</v>
      </c>
      <c r="C110" t="s">
        <v>29</v>
      </c>
      <c r="D110" t="s">
        <v>30</v>
      </c>
      <c r="E110" t="s">
        <v>27</v>
      </c>
    </row>
    <row r="111" spans="1:5" x14ac:dyDescent="0.25">
      <c r="A111" s="4">
        <v>110</v>
      </c>
      <c r="B111" t="s">
        <v>28</v>
      </c>
      <c r="C111" t="s">
        <v>29</v>
      </c>
      <c r="D111" t="s">
        <v>30</v>
      </c>
      <c r="E111" t="s">
        <v>28</v>
      </c>
    </row>
    <row r="112" spans="1:5" x14ac:dyDescent="0.25">
      <c r="A112" s="4">
        <v>111</v>
      </c>
      <c r="B112" t="s">
        <v>28</v>
      </c>
      <c r="C112" t="s">
        <v>29</v>
      </c>
      <c r="D112" t="s">
        <v>30</v>
      </c>
      <c r="E112" t="s">
        <v>29</v>
      </c>
    </row>
    <row r="113" spans="1:5" x14ac:dyDescent="0.25">
      <c r="A113" s="4">
        <v>112</v>
      </c>
      <c r="B113" t="s">
        <v>28</v>
      </c>
      <c r="C113" t="s">
        <v>29</v>
      </c>
      <c r="D113" t="s">
        <v>30</v>
      </c>
      <c r="E113" t="s">
        <v>30</v>
      </c>
    </row>
    <row r="114" spans="1:5" x14ac:dyDescent="0.25">
      <c r="A114" s="4">
        <v>113</v>
      </c>
      <c r="B114" t="s">
        <v>28</v>
      </c>
      <c r="C114" t="s">
        <v>30</v>
      </c>
      <c r="D114" t="s">
        <v>27</v>
      </c>
      <c r="E114" t="s">
        <v>27</v>
      </c>
    </row>
    <row r="115" spans="1:5" x14ac:dyDescent="0.25">
      <c r="A115" s="4">
        <v>114</v>
      </c>
      <c r="B115" t="s">
        <v>28</v>
      </c>
      <c r="C115" t="s">
        <v>30</v>
      </c>
      <c r="D115" t="s">
        <v>27</v>
      </c>
      <c r="E115" t="s">
        <v>28</v>
      </c>
    </row>
    <row r="116" spans="1:5" x14ac:dyDescent="0.25">
      <c r="A116" s="4">
        <v>115</v>
      </c>
      <c r="B116" t="s">
        <v>28</v>
      </c>
      <c r="C116" t="s">
        <v>30</v>
      </c>
      <c r="D116" t="s">
        <v>27</v>
      </c>
      <c r="E116" t="s">
        <v>29</v>
      </c>
    </row>
    <row r="117" spans="1:5" x14ac:dyDescent="0.25">
      <c r="A117" s="4">
        <v>116</v>
      </c>
      <c r="B117" t="s">
        <v>28</v>
      </c>
      <c r="C117" t="s">
        <v>30</v>
      </c>
      <c r="D117" t="s">
        <v>27</v>
      </c>
      <c r="E117" t="s">
        <v>30</v>
      </c>
    </row>
    <row r="118" spans="1:5" x14ac:dyDescent="0.25">
      <c r="A118" s="4">
        <v>117</v>
      </c>
      <c r="B118" t="s">
        <v>28</v>
      </c>
      <c r="C118" t="s">
        <v>30</v>
      </c>
      <c r="D118" t="s">
        <v>28</v>
      </c>
      <c r="E118" t="s">
        <v>27</v>
      </c>
    </row>
    <row r="119" spans="1:5" x14ac:dyDescent="0.25">
      <c r="A119" s="4">
        <v>118</v>
      </c>
      <c r="B119" t="s">
        <v>28</v>
      </c>
      <c r="C119" t="s">
        <v>30</v>
      </c>
      <c r="D119" t="s">
        <v>28</v>
      </c>
      <c r="E119" t="s">
        <v>28</v>
      </c>
    </row>
    <row r="120" spans="1:5" x14ac:dyDescent="0.25">
      <c r="A120" s="4">
        <v>119</v>
      </c>
      <c r="B120" t="s">
        <v>28</v>
      </c>
      <c r="C120" t="s">
        <v>30</v>
      </c>
      <c r="D120" t="s">
        <v>28</v>
      </c>
      <c r="E120" t="s">
        <v>29</v>
      </c>
    </row>
    <row r="121" spans="1:5" x14ac:dyDescent="0.25">
      <c r="A121" s="4">
        <v>120</v>
      </c>
      <c r="B121" t="s">
        <v>28</v>
      </c>
      <c r="C121" t="s">
        <v>30</v>
      </c>
      <c r="D121" t="s">
        <v>28</v>
      </c>
      <c r="E121" t="s">
        <v>30</v>
      </c>
    </row>
    <row r="122" spans="1:5" x14ac:dyDescent="0.25">
      <c r="A122" s="4">
        <v>121</v>
      </c>
      <c r="B122" t="s">
        <v>28</v>
      </c>
      <c r="C122" t="s">
        <v>30</v>
      </c>
      <c r="D122" t="s">
        <v>29</v>
      </c>
      <c r="E122" t="s">
        <v>27</v>
      </c>
    </row>
    <row r="123" spans="1:5" x14ac:dyDescent="0.25">
      <c r="A123" s="4">
        <v>122</v>
      </c>
      <c r="B123" t="s">
        <v>28</v>
      </c>
      <c r="C123" t="s">
        <v>30</v>
      </c>
      <c r="D123" t="s">
        <v>29</v>
      </c>
      <c r="E123" t="s">
        <v>28</v>
      </c>
    </row>
    <row r="124" spans="1:5" x14ac:dyDescent="0.25">
      <c r="A124" s="4">
        <v>123</v>
      </c>
      <c r="B124" t="s">
        <v>28</v>
      </c>
      <c r="C124" t="s">
        <v>30</v>
      </c>
      <c r="D124" t="s">
        <v>29</v>
      </c>
      <c r="E124" t="s">
        <v>29</v>
      </c>
    </row>
    <row r="125" spans="1:5" x14ac:dyDescent="0.25">
      <c r="A125" s="4">
        <v>124</v>
      </c>
      <c r="B125" t="s">
        <v>28</v>
      </c>
      <c r="C125" t="s">
        <v>30</v>
      </c>
      <c r="D125" t="s">
        <v>29</v>
      </c>
      <c r="E125" t="s">
        <v>30</v>
      </c>
    </row>
    <row r="126" spans="1:5" x14ac:dyDescent="0.25">
      <c r="A126" s="4">
        <v>125</v>
      </c>
      <c r="B126" t="s">
        <v>28</v>
      </c>
      <c r="C126" t="s">
        <v>30</v>
      </c>
      <c r="D126" t="s">
        <v>30</v>
      </c>
      <c r="E126" t="s">
        <v>27</v>
      </c>
    </row>
    <row r="127" spans="1:5" x14ac:dyDescent="0.25">
      <c r="A127" s="4">
        <v>126</v>
      </c>
      <c r="B127" t="s">
        <v>28</v>
      </c>
      <c r="C127" t="s">
        <v>30</v>
      </c>
      <c r="D127" t="s">
        <v>30</v>
      </c>
      <c r="E127" t="s">
        <v>28</v>
      </c>
    </row>
    <row r="128" spans="1:5" x14ac:dyDescent="0.25">
      <c r="A128" s="4">
        <v>127</v>
      </c>
      <c r="B128" t="s">
        <v>28</v>
      </c>
      <c r="C128" t="s">
        <v>30</v>
      </c>
      <c r="D128" t="s">
        <v>30</v>
      </c>
      <c r="E128" t="s">
        <v>29</v>
      </c>
    </row>
    <row r="129" spans="1:5" x14ac:dyDescent="0.25">
      <c r="A129" s="4">
        <v>128</v>
      </c>
      <c r="B129" t="s">
        <v>28</v>
      </c>
      <c r="C129" t="s">
        <v>30</v>
      </c>
      <c r="D129" t="s">
        <v>30</v>
      </c>
      <c r="E129" t="s">
        <v>30</v>
      </c>
    </row>
    <row r="130" spans="1:5" x14ac:dyDescent="0.25">
      <c r="A130" s="4">
        <v>129</v>
      </c>
      <c r="B130" t="s">
        <v>29</v>
      </c>
      <c r="C130" t="s">
        <v>27</v>
      </c>
      <c r="D130" t="s">
        <v>27</v>
      </c>
      <c r="E130" t="s">
        <v>27</v>
      </c>
    </row>
    <row r="131" spans="1:5" x14ac:dyDescent="0.25">
      <c r="A131" s="4">
        <v>130</v>
      </c>
      <c r="B131" t="s">
        <v>29</v>
      </c>
      <c r="C131" t="s">
        <v>27</v>
      </c>
      <c r="D131" t="s">
        <v>27</v>
      </c>
      <c r="E131" t="s">
        <v>28</v>
      </c>
    </row>
    <row r="132" spans="1:5" x14ac:dyDescent="0.25">
      <c r="A132" s="4">
        <v>131</v>
      </c>
      <c r="B132" t="s">
        <v>29</v>
      </c>
      <c r="C132" t="s">
        <v>27</v>
      </c>
      <c r="D132" t="s">
        <v>27</v>
      </c>
      <c r="E132" t="s">
        <v>29</v>
      </c>
    </row>
    <row r="133" spans="1:5" x14ac:dyDescent="0.25">
      <c r="A133" s="4">
        <v>132</v>
      </c>
      <c r="B133" t="s">
        <v>29</v>
      </c>
      <c r="C133" t="s">
        <v>27</v>
      </c>
      <c r="D133" t="s">
        <v>27</v>
      </c>
      <c r="E133" t="s">
        <v>30</v>
      </c>
    </row>
    <row r="134" spans="1:5" x14ac:dyDescent="0.25">
      <c r="A134" s="4">
        <v>133</v>
      </c>
      <c r="B134" t="s">
        <v>29</v>
      </c>
      <c r="C134" t="s">
        <v>27</v>
      </c>
      <c r="D134" t="s">
        <v>28</v>
      </c>
      <c r="E134" t="s">
        <v>27</v>
      </c>
    </row>
    <row r="135" spans="1:5" x14ac:dyDescent="0.25">
      <c r="A135" s="4">
        <v>134</v>
      </c>
      <c r="B135" t="s">
        <v>29</v>
      </c>
      <c r="C135" t="s">
        <v>27</v>
      </c>
      <c r="D135" t="s">
        <v>28</v>
      </c>
      <c r="E135" t="s">
        <v>28</v>
      </c>
    </row>
    <row r="136" spans="1:5" x14ac:dyDescent="0.25">
      <c r="A136" s="4">
        <v>135</v>
      </c>
      <c r="B136" t="s">
        <v>29</v>
      </c>
      <c r="C136" t="s">
        <v>27</v>
      </c>
      <c r="D136" t="s">
        <v>28</v>
      </c>
      <c r="E136" t="s">
        <v>29</v>
      </c>
    </row>
    <row r="137" spans="1:5" x14ac:dyDescent="0.25">
      <c r="A137" s="4">
        <v>136</v>
      </c>
      <c r="B137" t="s">
        <v>29</v>
      </c>
      <c r="C137" t="s">
        <v>27</v>
      </c>
      <c r="D137" t="s">
        <v>28</v>
      </c>
      <c r="E137" t="s">
        <v>30</v>
      </c>
    </row>
    <row r="138" spans="1:5" x14ac:dyDescent="0.25">
      <c r="A138" s="4">
        <v>137</v>
      </c>
      <c r="B138" t="s">
        <v>29</v>
      </c>
      <c r="C138" t="s">
        <v>27</v>
      </c>
      <c r="D138" t="s">
        <v>29</v>
      </c>
      <c r="E138" t="s">
        <v>27</v>
      </c>
    </row>
    <row r="139" spans="1:5" x14ac:dyDescent="0.25">
      <c r="A139" s="4">
        <v>138</v>
      </c>
      <c r="B139" t="s">
        <v>29</v>
      </c>
      <c r="C139" t="s">
        <v>27</v>
      </c>
      <c r="D139" t="s">
        <v>29</v>
      </c>
      <c r="E139" t="s">
        <v>28</v>
      </c>
    </row>
    <row r="140" spans="1:5" x14ac:dyDescent="0.25">
      <c r="A140" s="4">
        <v>139</v>
      </c>
      <c r="B140" t="s">
        <v>29</v>
      </c>
      <c r="C140" t="s">
        <v>27</v>
      </c>
      <c r="D140" t="s">
        <v>29</v>
      </c>
      <c r="E140" t="s">
        <v>29</v>
      </c>
    </row>
    <row r="141" spans="1:5" x14ac:dyDescent="0.25">
      <c r="A141" s="4">
        <v>140</v>
      </c>
      <c r="B141" t="s">
        <v>29</v>
      </c>
      <c r="C141" t="s">
        <v>27</v>
      </c>
      <c r="D141" t="s">
        <v>29</v>
      </c>
      <c r="E141" t="s">
        <v>30</v>
      </c>
    </row>
    <row r="142" spans="1:5" x14ac:dyDescent="0.25">
      <c r="A142" s="4">
        <v>141</v>
      </c>
      <c r="B142" t="s">
        <v>29</v>
      </c>
      <c r="C142" t="s">
        <v>27</v>
      </c>
      <c r="D142" t="s">
        <v>30</v>
      </c>
      <c r="E142" t="s">
        <v>27</v>
      </c>
    </row>
    <row r="143" spans="1:5" x14ac:dyDescent="0.25">
      <c r="A143" s="4">
        <v>142</v>
      </c>
      <c r="B143" t="s">
        <v>29</v>
      </c>
      <c r="C143" t="s">
        <v>27</v>
      </c>
      <c r="D143" t="s">
        <v>30</v>
      </c>
      <c r="E143" t="s">
        <v>28</v>
      </c>
    </row>
    <row r="144" spans="1:5" x14ac:dyDescent="0.25">
      <c r="A144" s="4">
        <v>143</v>
      </c>
      <c r="B144" t="s">
        <v>29</v>
      </c>
      <c r="C144" t="s">
        <v>27</v>
      </c>
      <c r="D144" t="s">
        <v>30</v>
      </c>
      <c r="E144" t="s">
        <v>29</v>
      </c>
    </row>
    <row r="145" spans="1:5" x14ac:dyDescent="0.25">
      <c r="A145" s="4">
        <v>144</v>
      </c>
      <c r="B145" t="s">
        <v>29</v>
      </c>
      <c r="C145" t="s">
        <v>27</v>
      </c>
      <c r="D145" t="s">
        <v>30</v>
      </c>
      <c r="E145" t="s">
        <v>30</v>
      </c>
    </row>
    <row r="146" spans="1:5" x14ac:dyDescent="0.25">
      <c r="A146" s="4">
        <v>145</v>
      </c>
      <c r="B146" t="s">
        <v>29</v>
      </c>
      <c r="C146" t="s">
        <v>28</v>
      </c>
      <c r="D146" t="s">
        <v>27</v>
      </c>
      <c r="E146" t="s">
        <v>27</v>
      </c>
    </row>
    <row r="147" spans="1:5" x14ac:dyDescent="0.25">
      <c r="A147" s="4">
        <v>146</v>
      </c>
      <c r="B147" t="s">
        <v>29</v>
      </c>
      <c r="C147" t="s">
        <v>28</v>
      </c>
      <c r="D147" t="s">
        <v>27</v>
      </c>
      <c r="E147" t="s">
        <v>28</v>
      </c>
    </row>
    <row r="148" spans="1:5" x14ac:dyDescent="0.25">
      <c r="A148" s="4">
        <v>147</v>
      </c>
      <c r="B148" t="s">
        <v>29</v>
      </c>
      <c r="C148" t="s">
        <v>28</v>
      </c>
      <c r="D148" t="s">
        <v>27</v>
      </c>
      <c r="E148" t="s">
        <v>29</v>
      </c>
    </row>
    <row r="149" spans="1:5" x14ac:dyDescent="0.25">
      <c r="A149" s="4">
        <v>148</v>
      </c>
      <c r="B149" t="s">
        <v>29</v>
      </c>
      <c r="C149" t="s">
        <v>28</v>
      </c>
      <c r="D149" t="s">
        <v>27</v>
      </c>
      <c r="E149" t="s">
        <v>30</v>
      </c>
    </row>
    <row r="150" spans="1:5" x14ac:dyDescent="0.25">
      <c r="A150" s="4">
        <v>149</v>
      </c>
      <c r="B150" t="s">
        <v>29</v>
      </c>
      <c r="C150" t="s">
        <v>28</v>
      </c>
      <c r="D150" t="s">
        <v>28</v>
      </c>
      <c r="E150" t="s">
        <v>27</v>
      </c>
    </row>
    <row r="151" spans="1:5" x14ac:dyDescent="0.25">
      <c r="A151" s="4">
        <v>150</v>
      </c>
      <c r="B151" t="s">
        <v>29</v>
      </c>
      <c r="C151" t="s">
        <v>28</v>
      </c>
      <c r="D151" t="s">
        <v>28</v>
      </c>
      <c r="E151" t="s">
        <v>28</v>
      </c>
    </row>
    <row r="152" spans="1:5" x14ac:dyDescent="0.25">
      <c r="A152" s="4">
        <v>151</v>
      </c>
      <c r="B152" t="s">
        <v>29</v>
      </c>
      <c r="C152" t="s">
        <v>28</v>
      </c>
      <c r="D152" t="s">
        <v>28</v>
      </c>
      <c r="E152" t="s">
        <v>29</v>
      </c>
    </row>
    <row r="153" spans="1:5" x14ac:dyDescent="0.25">
      <c r="A153" s="4">
        <v>152</v>
      </c>
      <c r="B153" t="s">
        <v>29</v>
      </c>
      <c r="C153" t="s">
        <v>28</v>
      </c>
      <c r="D153" t="s">
        <v>28</v>
      </c>
      <c r="E153" t="s">
        <v>30</v>
      </c>
    </row>
    <row r="154" spans="1:5" x14ac:dyDescent="0.25">
      <c r="A154" s="4">
        <v>153</v>
      </c>
      <c r="B154" t="s">
        <v>29</v>
      </c>
      <c r="C154" t="s">
        <v>28</v>
      </c>
      <c r="D154" t="s">
        <v>29</v>
      </c>
      <c r="E154" t="s">
        <v>27</v>
      </c>
    </row>
    <row r="155" spans="1:5" x14ac:dyDescent="0.25">
      <c r="A155" s="4">
        <v>154</v>
      </c>
      <c r="B155" t="s">
        <v>29</v>
      </c>
      <c r="C155" t="s">
        <v>28</v>
      </c>
      <c r="D155" t="s">
        <v>29</v>
      </c>
      <c r="E155" t="s">
        <v>28</v>
      </c>
    </row>
    <row r="156" spans="1:5" x14ac:dyDescent="0.25">
      <c r="A156" s="4">
        <v>155</v>
      </c>
      <c r="B156" t="s">
        <v>29</v>
      </c>
      <c r="C156" t="s">
        <v>28</v>
      </c>
      <c r="D156" t="s">
        <v>29</v>
      </c>
      <c r="E156" t="s">
        <v>29</v>
      </c>
    </row>
    <row r="157" spans="1:5" x14ac:dyDescent="0.25">
      <c r="A157" s="4">
        <v>156</v>
      </c>
      <c r="B157" t="s">
        <v>29</v>
      </c>
      <c r="C157" t="s">
        <v>28</v>
      </c>
      <c r="D157" t="s">
        <v>29</v>
      </c>
      <c r="E157" t="s">
        <v>30</v>
      </c>
    </row>
    <row r="158" spans="1:5" x14ac:dyDescent="0.25">
      <c r="A158" s="4">
        <v>157</v>
      </c>
      <c r="B158" t="s">
        <v>29</v>
      </c>
      <c r="C158" t="s">
        <v>28</v>
      </c>
      <c r="D158" t="s">
        <v>30</v>
      </c>
      <c r="E158" t="s">
        <v>27</v>
      </c>
    </row>
    <row r="159" spans="1:5" x14ac:dyDescent="0.25">
      <c r="A159" s="4">
        <v>158</v>
      </c>
      <c r="B159" t="s">
        <v>29</v>
      </c>
      <c r="C159" t="s">
        <v>28</v>
      </c>
      <c r="D159" t="s">
        <v>30</v>
      </c>
      <c r="E159" t="s">
        <v>28</v>
      </c>
    </row>
    <row r="160" spans="1:5" x14ac:dyDescent="0.25">
      <c r="A160" s="4">
        <v>159</v>
      </c>
      <c r="B160" t="s">
        <v>29</v>
      </c>
      <c r="C160" t="s">
        <v>28</v>
      </c>
      <c r="D160" t="s">
        <v>30</v>
      </c>
      <c r="E160" t="s">
        <v>29</v>
      </c>
    </row>
    <row r="161" spans="1:5" x14ac:dyDescent="0.25">
      <c r="A161" s="4">
        <v>160</v>
      </c>
      <c r="B161" t="s">
        <v>29</v>
      </c>
      <c r="C161" t="s">
        <v>28</v>
      </c>
      <c r="D161" t="s">
        <v>30</v>
      </c>
      <c r="E161" t="s">
        <v>30</v>
      </c>
    </row>
    <row r="162" spans="1:5" x14ac:dyDescent="0.25">
      <c r="A162" s="4">
        <v>161</v>
      </c>
      <c r="B162" t="s">
        <v>29</v>
      </c>
      <c r="C162" t="s">
        <v>29</v>
      </c>
      <c r="D162" t="s">
        <v>27</v>
      </c>
      <c r="E162" t="s">
        <v>27</v>
      </c>
    </row>
    <row r="163" spans="1:5" x14ac:dyDescent="0.25">
      <c r="A163" s="4">
        <v>162</v>
      </c>
      <c r="B163" t="s">
        <v>29</v>
      </c>
      <c r="C163" t="s">
        <v>29</v>
      </c>
      <c r="D163" t="s">
        <v>27</v>
      </c>
      <c r="E163" t="s">
        <v>28</v>
      </c>
    </row>
    <row r="164" spans="1:5" x14ac:dyDescent="0.25">
      <c r="A164" s="4">
        <v>163</v>
      </c>
      <c r="B164" t="s">
        <v>29</v>
      </c>
      <c r="C164" t="s">
        <v>29</v>
      </c>
      <c r="D164" t="s">
        <v>27</v>
      </c>
      <c r="E164" t="s">
        <v>29</v>
      </c>
    </row>
    <row r="165" spans="1:5" x14ac:dyDescent="0.25">
      <c r="A165" s="4">
        <v>164</v>
      </c>
      <c r="B165" t="s">
        <v>29</v>
      </c>
      <c r="C165" t="s">
        <v>29</v>
      </c>
      <c r="D165" t="s">
        <v>27</v>
      </c>
      <c r="E165" t="s">
        <v>30</v>
      </c>
    </row>
    <row r="166" spans="1:5" x14ac:dyDescent="0.25">
      <c r="A166" s="4">
        <v>165</v>
      </c>
      <c r="B166" t="s">
        <v>29</v>
      </c>
      <c r="C166" t="s">
        <v>29</v>
      </c>
      <c r="D166" t="s">
        <v>28</v>
      </c>
      <c r="E166" t="s">
        <v>27</v>
      </c>
    </row>
    <row r="167" spans="1:5" x14ac:dyDescent="0.25">
      <c r="A167" s="4">
        <v>166</v>
      </c>
      <c r="B167" t="s">
        <v>29</v>
      </c>
      <c r="C167" t="s">
        <v>29</v>
      </c>
      <c r="D167" t="s">
        <v>28</v>
      </c>
      <c r="E167" t="s">
        <v>28</v>
      </c>
    </row>
    <row r="168" spans="1:5" x14ac:dyDescent="0.25">
      <c r="A168" s="4">
        <v>167</v>
      </c>
      <c r="B168" t="s">
        <v>29</v>
      </c>
      <c r="C168" t="s">
        <v>29</v>
      </c>
      <c r="D168" t="s">
        <v>28</v>
      </c>
      <c r="E168" t="s">
        <v>29</v>
      </c>
    </row>
    <row r="169" spans="1:5" x14ac:dyDescent="0.25">
      <c r="A169" s="4">
        <v>168</v>
      </c>
      <c r="B169" t="s">
        <v>29</v>
      </c>
      <c r="C169" t="s">
        <v>29</v>
      </c>
      <c r="D169" t="s">
        <v>28</v>
      </c>
      <c r="E169" t="s">
        <v>30</v>
      </c>
    </row>
    <row r="170" spans="1:5" x14ac:dyDescent="0.25">
      <c r="A170" s="4">
        <v>169</v>
      </c>
      <c r="B170" t="s">
        <v>29</v>
      </c>
      <c r="C170" t="s">
        <v>29</v>
      </c>
      <c r="D170" t="s">
        <v>29</v>
      </c>
      <c r="E170" t="s">
        <v>27</v>
      </c>
    </row>
    <row r="171" spans="1:5" x14ac:dyDescent="0.25">
      <c r="A171" s="4">
        <v>170</v>
      </c>
      <c r="B171" t="s">
        <v>29</v>
      </c>
      <c r="C171" t="s">
        <v>29</v>
      </c>
      <c r="D171" t="s">
        <v>29</v>
      </c>
      <c r="E171" t="s">
        <v>28</v>
      </c>
    </row>
    <row r="172" spans="1:5" x14ac:dyDescent="0.25">
      <c r="A172" s="4">
        <v>171</v>
      </c>
      <c r="B172" t="s">
        <v>29</v>
      </c>
      <c r="C172" t="s">
        <v>29</v>
      </c>
      <c r="D172" t="s">
        <v>29</v>
      </c>
      <c r="E172" t="s">
        <v>29</v>
      </c>
    </row>
    <row r="173" spans="1:5" x14ac:dyDescent="0.25">
      <c r="A173" s="4">
        <v>172</v>
      </c>
      <c r="B173" t="s">
        <v>29</v>
      </c>
      <c r="C173" t="s">
        <v>29</v>
      </c>
      <c r="D173" t="s">
        <v>29</v>
      </c>
      <c r="E173" t="s">
        <v>30</v>
      </c>
    </row>
    <row r="174" spans="1:5" x14ac:dyDescent="0.25">
      <c r="A174" s="4">
        <v>173</v>
      </c>
      <c r="B174" t="s">
        <v>29</v>
      </c>
      <c r="C174" t="s">
        <v>29</v>
      </c>
      <c r="D174" t="s">
        <v>30</v>
      </c>
      <c r="E174" t="s">
        <v>27</v>
      </c>
    </row>
    <row r="175" spans="1:5" x14ac:dyDescent="0.25">
      <c r="A175" s="4">
        <v>174</v>
      </c>
      <c r="B175" t="s">
        <v>29</v>
      </c>
      <c r="C175" t="s">
        <v>29</v>
      </c>
      <c r="D175" t="s">
        <v>30</v>
      </c>
      <c r="E175" t="s">
        <v>28</v>
      </c>
    </row>
    <row r="176" spans="1:5" x14ac:dyDescent="0.25">
      <c r="A176" s="4">
        <v>175</v>
      </c>
      <c r="B176" t="s">
        <v>29</v>
      </c>
      <c r="C176" t="s">
        <v>29</v>
      </c>
      <c r="D176" t="s">
        <v>30</v>
      </c>
      <c r="E176" t="s">
        <v>29</v>
      </c>
    </row>
    <row r="177" spans="1:5" x14ac:dyDescent="0.25">
      <c r="A177" s="4">
        <v>176</v>
      </c>
      <c r="B177" t="s">
        <v>29</v>
      </c>
      <c r="C177" t="s">
        <v>29</v>
      </c>
      <c r="D177" t="s">
        <v>30</v>
      </c>
      <c r="E177" t="s">
        <v>30</v>
      </c>
    </row>
    <row r="178" spans="1:5" x14ac:dyDescent="0.25">
      <c r="A178" s="4">
        <v>177</v>
      </c>
      <c r="B178" t="s">
        <v>29</v>
      </c>
      <c r="C178" t="s">
        <v>30</v>
      </c>
      <c r="D178" t="s">
        <v>27</v>
      </c>
      <c r="E178" t="s">
        <v>27</v>
      </c>
    </row>
    <row r="179" spans="1:5" x14ac:dyDescent="0.25">
      <c r="A179" s="4">
        <v>178</v>
      </c>
      <c r="B179" t="s">
        <v>29</v>
      </c>
      <c r="C179" t="s">
        <v>30</v>
      </c>
      <c r="D179" t="s">
        <v>27</v>
      </c>
      <c r="E179" t="s">
        <v>28</v>
      </c>
    </row>
    <row r="180" spans="1:5" x14ac:dyDescent="0.25">
      <c r="A180" s="4">
        <v>179</v>
      </c>
      <c r="B180" t="s">
        <v>29</v>
      </c>
      <c r="C180" t="s">
        <v>30</v>
      </c>
      <c r="D180" t="s">
        <v>27</v>
      </c>
      <c r="E180" t="s">
        <v>29</v>
      </c>
    </row>
    <row r="181" spans="1:5" x14ac:dyDescent="0.25">
      <c r="A181" s="4">
        <v>180</v>
      </c>
      <c r="B181" t="s">
        <v>29</v>
      </c>
      <c r="C181" t="s">
        <v>30</v>
      </c>
      <c r="D181" t="s">
        <v>27</v>
      </c>
      <c r="E181" t="s">
        <v>30</v>
      </c>
    </row>
    <row r="182" spans="1:5" x14ac:dyDescent="0.25">
      <c r="A182" s="4">
        <v>181</v>
      </c>
      <c r="B182" t="s">
        <v>29</v>
      </c>
      <c r="C182" t="s">
        <v>30</v>
      </c>
      <c r="D182" t="s">
        <v>28</v>
      </c>
      <c r="E182" t="s">
        <v>27</v>
      </c>
    </row>
    <row r="183" spans="1:5" x14ac:dyDescent="0.25">
      <c r="A183" s="4">
        <v>182</v>
      </c>
      <c r="B183" t="s">
        <v>29</v>
      </c>
      <c r="C183" t="s">
        <v>30</v>
      </c>
      <c r="D183" t="s">
        <v>28</v>
      </c>
      <c r="E183" t="s">
        <v>28</v>
      </c>
    </row>
    <row r="184" spans="1:5" x14ac:dyDescent="0.25">
      <c r="A184" s="4">
        <v>183</v>
      </c>
      <c r="B184" t="s">
        <v>29</v>
      </c>
      <c r="C184" t="s">
        <v>30</v>
      </c>
      <c r="D184" t="s">
        <v>28</v>
      </c>
      <c r="E184" t="s">
        <v>29</v>
      </c>
    </row>
    <row r="185" spans="1:5" x14ac:dyDescent="0.25">
      <c r="A185" s="4">
        <v>184</v>
      </c>
      <c r="B185" t="s">
        <v>29</v>
      </c>
      <c r="C185" t="s">
        <v>30</v>
      </c>
      <c r="D185" t="s">
        <v>28</v>
      </c>
      <c r="E185" t="s">
        <v>30</v>
      </c>
    </row>
    <row r="186" spans="1:5" x14ac:dyDescent="0.25">
      <c r="A186" s="4">
        <v>185</v>
      </c>
      <c r="B186" t="s">
        <v>29</v>
      </c>
      <c r="C186" t="s">
        <v>30</v>
      </c>
      <c r="D186" t="s">
        <v>29</v>
      </c>
      <c r="E186" t="s">
        <v>27</v>
      </c>
    </row>
    <row r="187" spans="1:5" x14ac:dyDescent="0.25">
      <c r="A187" s="4">
        <v>186</v>
      </c>
      <c r="B187" t="s">
        <v>29</v>
      </c>
      <c r="C187" t="s">
        <v>30</v>
      </c>
      <c r="D187" t="s">
        <v>29</v>
      </c>
      <c r="E187" t="s">
        <v>28</v>
      </c>
    </row>
    <row r="188" spans="1:5" x14ac:dyDescent="0.25">
      <c r="A188" s="4">
        <v>187</v>
      </c>
      <c r="B188" t="s">
        <v>29</v>
      </c>
      <c r="C188" t="s">
        <v>30</v>
      </c>
      <c r="D188" t="s">
        <v>29</v>
      </c>
      <c r="E188" t="s">
        <v>29</v>
      </c>
    </row>
    <row r="189" spans="1:5" x14ac:dyDescent="0.25">
      <c r="A189" s="4">
        <v>188</v>
      </c>
      <c r="B189" t="s">
        <v>29</v>
      </c>
      <c r="C189" t="s">
        <v>30</v>
      </c>
      <c r="D189" t="s">
        <v>29</v>
      </c>
      <c r="E189" t="s">
        <v>30</v>
      </c>
    </row>
    <row r="190" spans="1:5" x14ac:dyDescent="0.25">
      <c r="A190" s="4">
        <v>189</v>
      </c>
      <c r="B190" t="s">
        <v>29</v>
      </c>
      <c r="C190" t="s">
        <v>30</v>
      </c>
      <c r="D190" t="s">
        <v>30</v>
      </c>
      <c r="E190" t="s">
        <v>27</v>
      </c>
    </row>
    <row r="191" spans="1:5" x14ac:dyDescent="0.25">
      <c r="A191" s="4">
        <v>190</v>
      </c>
      <c r="B191" t="s">
        <v>29</v>
      </c>
      <c r="C191" t="s">
        <v>30</v>
      </c>
      <c r="D191" t="s">
        <v>30</v>
      </c>
      <c r="E191" t="s">
        <v>28</v>
      </c>
    </row>
    <row r="192" spans="1:5" x14ac:dyDescent="0.25">
      <c r="A192" s="4">
        <v>191</v>
      </c>
      <c r="B192" t="s">
        <v>29</v>
      </c>
      <c r="C192" t="s">
        <v>30</v>
      </c>
      <c r="D192" t="s">
        <v>30</v>
      </c>
      <c r="E192" t="s">
        <v>29</v>
      </c>
    </row>
    <row r="193" spans="1:5" x14ac:dyDescent="0.25">
      <c r="A193" s="4">
        <v>192</v>
      </c>
      <c r="B193" t="s">
        <v>29</v>
      </c>
      <c r="C193" t="s">
        <v>30</v>
      </c>
      <c r="D193" t="s">
        <v>30</v>
      </c>
      <c r="E193" t="s">
        <v>30</v>
      </c>
    </row>
    <row r="194" spans="1:5" x14ac:dyDescent="0.25">
      <c r="A194" s="4">
        <v>193</v>
      </c>
      <c r="B194" t="s">
        <v>30</v>
      </c>
      <c r="C194" t="s">
        <v>27</v>
      </c>
      <c r="D194" t="s">
        <v>27</v>
      </c>
      <c r="E194" t="s">
        <v>27</v>
      </c>
    </row>
    <row r="195" spans="1:5" x14ac:dyDescent="0.25">
      <c r="A195" s="4">
        <v>194</v>
      </c>
      <c r="B195" t="s">
        <v>30</v>
      </c>
      <c r="C195" t="s">
        <v>27</v>
      </c>
      <c r="D195" t="s">
        <v>27</v>
      </c>
      <c r="E195" t="s">
        <v>28</v>
      </c>
    </row>
    <row r="196" spans="1:5" x14ac:dyDescent="0.25">
      <c r="A196" s="4">
        <v>195</v>
      </c>
      <c r="B196" t="s">
        <v>30</v>
      </c>
      <c r="C196" t="s">
        <v>27</v>
      </c>
      <c r="D196" t="s">
        <v>27</v>
      </c>
      <c r="E196" t="s">
        <v>29</v>
      </c>
    </row>
    <row r="197" spans="1:5" x14ac:dyDescent="0.25">
      <c r="A197" s="4">
        <v>196</v>
      </c>
      <c r="B197" t="s">
        <v>30</v>
      </c>
      <c r="C197" t="s">
        <v>27</v>
      </c>
      <c r="D197" t="s">
        <v>27</v>
      </c>
      <c r="E197" t="s">
        <v>30</v>
      </c>
    </row>
    <row r="198" spans="1:5" x14ac:dyDescent="0.25">
      <c r="A198" s="4">
        <v>197</v>
      </c>
      <c r="B198" t="s">
        <v>30</v>
      </c>
      <c r="C198" t="s">
        <v>27</v>
      </c>
      <c r="D198" t="s">
        <v>28</v>
      </c>
      <c r="E198" t="s">
        <v>27</v>
      </c>
    </row>
    <row r="199" spans="1:5" x14ac:dyDescent="0.25">
      <c r="A199" s="4">
        <v>198</v>
      </c>
      <c r="B199" t="s">
        <v>30</v>
      </c>
      <c r="C199" t="s">
        <v>27</v>
      </c>
      <c r="D199" t="s">
        <v>28</v>
      </c>
      <c r="E199" t="s">
        <v>28</v>
      </c>
    </row>
    <row r="200" spans="1:5" x14ac:dyDescent="0.25">
      <c r="A200" s="4">
        <v>199</v>
      </c>
      <c r="B200" t="s">
        <v>30</v>
      </c>
      <c r="C200" t="s">
        <v>27</v>
      </c>
      <c r="D200" t="s">
        <v>28</v>
      </c>
      <c r="E200" t="s">
        <v>29</v>
      </c>
    </row>
    <row r="201" spans="1:5" x14ac:dyDescent="0.25">
      <c r="A201" s="4">
        <v>200</v>
      </c>
      <c r="B201" t="s">
        <v>30</v>
      </c>
      <c r="C201" t="s">
        <v>27</v>
      </c>
      <c r="D201" t="s">
        <v>28</v>
      </c>
      <c r="E201" t="s">
        <v>30</v>
      </c>
    </row>
    <row r="202" spans="1:5" x14ac:dyDescent="0.25">
      <c r="A202" s="4">
        <v>201</v>
      </c>
      <c r="B202" t="s">
        <v>30</v>
      </c>
      <c r="C202" t="s">
        <v>27</v>
      </c>
      <c r="D202" t="s">
        <v>29</v>
      </c>
      <c r="E202" t="s">
        <v>27</v>
      </c>
    </row>
    <row r="203" spans="1:5" x14ac:dyDescent="0.25">
      <c r="A203" s="4">
        <v>202</v>
      </c>
      <c r="B203" t="s">
        <v>30</v>
      </c>
      <c r="C203" t="s">
        <v>27</v>
      </c>
      <c r="D203" t="s">
        <v>29</v>
      </c>
      <c r="E203" t="s">
        <v>28</v>
      </c>
    </row>
    <row r="204" spans="1:5" x14ac:dyDescent="0.25">
      <c r="A204" s="4">
        <v>203</v>
      </c>
      <c r="B204" t="s">
        <v>30</v>
      </c>
      <c r="C204" t="s">
        <v>27</v>
      </c>
      <c r="D204" t="s">
        <v>29</v>
      </c>
      <c r="E204" t="s">
        <v>29</v>
      </c>
    </row>
    <row r="205" spans="1:5" x14ac:dyDescent="0.25">
      <c r="A205" s="4">
        <v>204</v>
      </c>
      <c r="B205" t="s">
        <v>30</v>
      </c>
      <c r="C205" t="s">
        <v>27</v>
      </c>
      <c r="D205" t="s">
        <v>29</v>
      </c>
      <c r="E205" t="s">
        <v>30</v>
      </c>
    </row>
    <row r="206" spans="1:5" x14ac:dyDescent="0.25">
      <c r="A206" s="4">
        <v>205</v>
      </c>
      <c r="B206" t="s">
        <v>30</v>
      </c>
      <c r="C206" t="s">
        <v>27</v>
      </c>
      <c r="D206" t="s">
        <v>30</v>
      </c>
      <c r="E206" t="s">
        <v>27</v>
      </c>
    </row>
    <row r="207" spans="1:5" x14ac:dyDescent="0.25">
      <c r="A207" s="4">
        <v>206</v>
      </c>
      <c r="B207" t="s">
        <v>30</v>
      </c>
      <c r="C207" t="s">
        <v>27</v>
      </c>
      <c r="D207" t="s">
        <v>30</v>
      </c>
      <c r="E207" t="s">
        <v>28</v>
      </c>
    </row>
    <row r="208" spans="1:5" x14ac:dyDescent="0.25">
      <c r="A208" s="4">
        <v>207</v>
      </c>
      <c r="B208" t="s">
        <v>30</v>
      </c>
      <c r="C208" t="s">
        <v>27</v>
      </c>
      <c r="D208" t="s">
        <v>30</v>
      </c>
      <c r="E208" t="s">
        <v>29</v>
      </c>
    </row>
    <row r="209" spans="1:5" x14ac:dyDescent="0.25">
      <c r="A209" s="4">
        <v>208</v>
      </c>
      <c r="B209" t="s">
        <v>30</v>
      </c>
      <c r="C209" t="s">
        <v>27</v>
      </c>
      <c r="D209" t="s">
        <v>30</v>
      </c>
      <c r="E209" t="s">
        <v>30</v>
      </c>
    </row>
    <row r="210" spans="1:5" x14ac:dyDescent="0.25">
      <c r="A210" s="4">
        <v>209</v>
      </c>
      <c r="B210" t="s">
        <v>30</v>
      </c>
      <c r="C210" t="s">
        <v>28</v>
      </c>
      <c r="D210" t="s">
        <v>27</v>
      </c>
      <c r="E210" t="s">
        <v>27</v>
      </c>
    </row>
    <row r="211" spans="1:5" x14ac:dyDescent="0.25">
      <c r="A211" s="4">
        <v>210</v>
      </c>
      <c r="B211" t="s">
        <v>30</v>
      </c>
      <c r="C211" t="s">
        <v>28</v>
      </c>
      <c r="D211" t="s">
        <v>27</v>
      </c>
      <c r="E211" t="s">
        <v>28</v>
      </c>
    </row>
    <row r="212" spans="1:5" x14ac:dyDescent="0.25">
      <c r="A212" s="4">
        <v>211</v>
      </c>
      <c r="B212" t="s">
        <v>30</v>
      </c>
      <c r="C212" t="s">
        <v>28</v>
      </c>
      <c r="D212" t="s">
        <v>27</v>
      </c>
      <c r="E212" t="s">
        <v>29</v>
      </c>
    </row>
    <row r="213" spans="1:5" x14ac:dyDescent="0.25">
      <c r="A213" s="4">
        <v>212</v>
      </c>
      <c r="B213" t="s">
        <v>30</v>
      </c>
      <c r="C213" t="s">
        <v>28</v>
      </c>
      <c r="D213" t="s">
        <v>27</v>
      </c>
      <c r="E213" t="s">
        <v>30</v>
      </c>
    </row>
    <row r="214" spans="1:5" x14ac:dyDescent="0.25">
      <c r="A214" s="4">
        <v>213</v>
      </c>
      <c r="B214" t="s">
        <v>30</v>
      </c>
      <c r="C214" t="s">
        <v>28</v>
      </c>
      <c r="D214" t="s">
        <v>28</v>
      </c>
      <c r="E214" t="s">
        <v>27</v>
      </c>
    </row>
    <row r="215" spans="1:5" x14ac:dyDescent="0.25">
      <c r="A215" s="4">
        <v>214</v>
      </c>
      <c r="B215" t="s">
        <v>30</v>
      </c>
      <c r="C215" t="s">
        <v>28</v>
      </c>
      <c r="D215" t="s">
        <v>28</v>
      </c>
      <c r="E215" t="s">
        <v>28</v>
      </c>
    </row>
    <row r="216" spans="1:5" x14ac:dyDescent="0.25">
      <c r="A216" s="4">
        <v>215</v>
      </c>
      <c r="B216" t="s">
        <v>30</v>
      </c>
      <c r="C216" t="s">
        <v>28</v>
      </c>
      <c r="D216" t="s">
        <v>28</v>
      </c>
      <c r="E216" t="s">
        <v>29</v>
      </c>
    </row>
    <row r="217" spans="1:5" x14ac:dyDescent="0.25">
      <c r="A217" s="4">
        <v>216</v>
      </c>
      <c r="B217" t="s">
        <v>30</v>
      </c>
      <c r="C217" t="s">
        <v>28</v>
      </c>
      <c r="D217" t="s">
        <v>28</v>
      </c>
      <c r="E217" t="s">
        <v>30</v>
      </c>
    </row>
    <row r="218" spans="1:5" x14ac:dyDescent="0.25">
      <c r="A218" s="4">
        <v>217</v>
      </c>
      <c r="B218" t="s">
        <v>30</v>
      </c>
      <c r="C218" t="s">
        <v>28</v>
      </c>
      <c r="D218" t="s">
        <v>29</v>
      </c>
      <c r="E218" t="s">
        <v>27</v>
      </c>
    </row>
    <row r="219" spans="1:5" x14ac:dyDescent="0.25">
      <c r="A219" s="4">
        <v>218</v>
      </c>
      <c r="B219" t="s">
        <v>30</v>
      </c>
      <c r="C219" t="s">
        <v>28</v>
      </c>
      <c r="D219" t="s">
        <v>29</v>
      </c>
      <c r="E219" t="s">
        <v>28</v>
      </c>
    </row>
    <row r="220" spans="1:5" x14ac:dyDescent="0.25">
      <c r="A220" s="4">
        <v>219</v>
      </c>
      <c r="B220" t="s">
        <v>30</v>
      </c>
      <c r="C220" t="s">
        <v>28</v>
      </c>
      <c r="D220" t="s">
        <v>29</v>
      </c>
      <c r="E220" t="s">
        <v>29</v>
      </c>
    </row>
    <row r="221" spans="1:5" x14ac:dyDescent="0.25">
      <c r="A221" s="4">
        <v>220</v>
      </c>
      <c r="B221" t="s">
        <v>30</v>
      </c>
      <c r="C221" t="s">
        <v>28</v>
      </c>
      <c r="D221" t="s">
        <v>29</v>
      </c>
      <c r="E221" t="s">
        <v>30</v>
      </c>
    </row>
    <row r="222" spans="1:5" x14ac:dyDescent="0.25">
      <c r="A222" s="4">
        <v>221</v>
      </c>
      <c r="B222" t="s">
        <v>30</v>
      </c>
      <c r="C222" t="s">
        <v>28</v>
      </c>
      <c r="D222" t="s">
        <v>30</v>
      </c>
      <c r="E222" t="s">
        <v>27</v>
      </c>
    </row>
    <row r="223" spans="1:5" x14ac:dyDescent="0.25">
      <c r="A223" s="4">
        <v>222</v>
      </c>
      <c r="B223" t="s">
        <v>30</v>
      </c>
      <c r="C223" t="s">
        <v>28</v>
      </c>
      <c r="D223" t="s">
        <v>30</v>
      </c>
      <c r="E223" t="s">
        <v>28</v>
      </c>
    </row>
    <row r="224" spans="1:5" x14ac:dyDescent="0.25">
      <c r="A224" s="4">
        <v>223</v>
      </c>
      <c r="B224" t="s">
        <v>30</v>
      </c>
      <c r="C224" t="s">
        <v>28</v>
      </c>
      <c r="D224" t="s">
        <v>30</v>
      </c>
      <c r="E224" t="s">
        <v>29</v>
      </c>
    </row>
    <row r="225" spans="1:5" x14ac:dyDescent="0.25">
      <c r="A225" s="4">
        <v>224</v>
      </c>
      <c r="B225" t="s">
        <v>30</v>
      </c>
      <c r="C225" t="s">
        <v>28</v>
      </c>
      <c r="D225" t="s">
        <v>30</v>
      </c>
      <c r="E225" t="s">
        <v>30</v>
      </c>
    </row>
    <row r="226" spans="1:5" x14ac:dyDescent="0.25">
      <c r="A226" s="4">
        <v>225</v>
      </c>
      <c r="B226" t="s">
        <v>30</v>
      </c>
      <c r="C226" t="s">
        <v>29</v>
      </c>
      <c r="D226" t="s">
        <v>27</v>
      </c>
      <c r="E226" t="s">
        <v>27</v>
      </c>
    </row>
    <row r="227" spans="1:5" x14ac:dyDescent="0.25">
      <c r="A227" s="4">
        <v>226</v>
      </c>
      <c r="B227" t="s">
        <v>30</v>
      </c>
      <c r="C227" t="s">
        <v>29</v>
      </c>
      <c r="D227" t="s">
        <v>27</v>
      </c>
      <c r="E227" t="s">
        <v>28</v>
      </c>
    </row>
    <row r="228" spans="1:5" x14ac:dyDescent="0.25">
      <c r="A228" s="4">
        <v>227</v>
      </c>
      <c r="B228" t="s">
        <v>30</v>
      </c>
      <c r="C228" t="s">
        <v>29</v>
      </c>
      <c r="D228" t="s">
        <v>27</v>
      </c>
      <c r="E228" t="s">
        <v>29</v>
      </c>
    </row>
    <row r="229" spans="1:5" x14ac:dyDescent="0.25">
      <c r="A229" s="4">
        <v>228</v>
      </c>
      <c r="B229" t="s">
        <v>30</v>
      </c>
      <c r="C229" t="s">
        <v>29</v>
      </c>
      <c r="D229" t="s">
        <v>27</v>
      </c>
      <c r="E229" t="s">
        <v>30</v>
      </c>
    </row>
    <row r="230" spans="1:5" x14ac:dyDescent="0.25">
      <c r="A230" s="4">
        <v>229</v>
      </c>
      <c r="B230" t="s">
        <v>30</v>
      </c>
      <c r="C230" t="s">
        <v>29</v>
      </c>
      <c r="D230" t="s">
        <v>28</v>
      </c>
      <c r="E230" t="s">
        <v>27</v>
      </c>
    </row>
    <row r="231" spans="1:5" x14ac:dyDescent="0.25">
      <c r="A231" s="4">
        <v>230</v>
      </c>
      <c r="B231" t="s">
        <v>30</v>
      </c>
      <c r="C231" t="s">
        <v>29</v>
      </c>
      <c r="D231" t="s">
        <v>28</v>
      </c>
      <c r="E231" t="s">
        <v>28</v>
      </c>
    </row>
    <row r="232" spans="1:5" x14ac:dyDescent="0.25">
      <c r="A232" s="4">
        <v>231</v>
      </c>
      <c r="B232" t="s">
        <v>30</v>
      </c>
      <c r="C232" t="s">
        <v>29</v>
      </c>
      <c r="D232" t="s">
        <v>28</v>
      </c>
      <c r="E232" t="s">
        <v>29</v>
      </c>
    </row>
    <row r="233" spans="1:5" x14ac:dyDescent="0.25">
      <c r="A233" s="4">
        <v>232</v>
      </c>
      <c r="B233" t="s">
        <v>30</v>
      </c>
      <c r="C233" t="s">
        <v>29</v>
      </c>
      <c r="D233" t="s">
        <v>28</v>
      </c>
      <c r="E233" t="s">
        <v>30</v>
      </c>
    </row>
    <row r="234" spans="1:5" x14ac:dyDescent="0.25">
      <c r="A234" s="4">
        <v>233</v>
      </c>
      <c r="B234" t="s">
        <v>30</v>
      </c>
      <c r="C234" t="s">
        <v>29</v>
      </c>
      <c r="D234" t="s">
        <v>29</v>
      </c>
      <c r="E234" t="s">
        <v>27</v>
      </c>
    </row>
    <row r="235" spans="1:5" x14ac:dyDescent="0.25">
      <c r="A235" s="4">
        <v>234</v>
      </c>
      <c r="B235" t="s">
        <v>30</v>
      </c>
      <c r="C235" t="s">
        <v>29</v>
      </c>
      <c r="D235" t="s">
        <v>29</v>
      </c>
      <c r="E235" t="s">
        <v>28</v>
      </c>
    </row>
    <row r="236" spans="1:5" x14ac:dyDescent="0.25">
      <c r="A236" s="4">
        <v>235</v>
      </c>
      <c r="B236" t="s">
        <v>30</v>
      </c>
      <c r="C236" t="s">
        <v>29</v>
      </c>
      <c r="D236" t="s">
        <v>29</v>
      </c>
      <c r="E236" t="s">
        <v>29</v>
      </c>
    </row>
    <row r="237" spans="1:5" x14ac:dyDescent="0.25">
      <c r="A237" s="4">
        <v>236</v>
      </c>
      <c r="B237" t="s">
        <v>30</v>
      </c>
      <c r="C237" t="s">
        <v>29</v>
      </c>
      <c r="D237" t="s">
        <v>29</v>
      </c>
      <c r="E237" t="s">
        <v>30</v>
      </c>
    </row>
    <row r="238" spans="1:5" x14ac:dyDescent="0.25">
      <c r="A238" s="4">
        <v>237</v>
      </c>
      <c r="B238" t="s">
        <v>30</v>
      </c>
      <c r="C238" t="s">
        <v>29</v>
      </c>
      <c r="D238" t="s">
        <v>30</v>
      </c>
      <c r="E238" t="s">
        <v>27</v>
      </c>
    </row>
    <row r="239" spans="1:5" x14ac:dyDescent="0.25">
      <c r="A239" s="4">
        <v>238</v>
      </c>
      <c r="B239" t="s">
        <v>30</v>
      </c>
      <c r="C239" t="s">
        <v>29</v>
      </c>
      <c r="D239" t="s">
        <v>30</v>
      </c>
      <c r="E239" t="s">
        <v>28</v>
      </c>
    </row>
    <row r="240" spans="1:5" x14ac:dyDescent="0.25">
      <c r="A240" s="4">
        <v>239</v>
      </c>
      <c r="B240" t="s">
        <v>30</v>
      </c>
      <c r="C240" t="s">
        <v>29</v>
      </c>
      <c r="D240" t="s">
        <v>30</v>
      </c>
      <c r="E240" t="s">
        <v>29</v>
      </c>
    </row>
    <row r="241" spans="1:5" x14ac:dyDescent="0.25">
      <c r="A241" s="4">
        <v>240</v>
      </c>
      <c r="B241" t="s">
        <v>30</v>
      </c>
      <c r="C241" t="s">
        <v>29</v>
      </c>
      <c r="D241" t="s">
        <v>30</v>
      </c>
      <c r="E241" t="s">
        <v>30</v>
      </c>
    </row>
    <row r="242" spans="1:5" x14ac:dyDescent="0.25">
      <c r="A242" s="4">
        <v>241</v>
      </c>
      <c r="B242" t="s">
        <v>30</v>
      </c>
      <c r="C242" t="s">
        <v>30</v>
      </c>
      <c r="D242" t="s">
        <v>27</v>
      </c>
      <c r="E242" t="s">
        <v>27</v>
      </c>
    </row>
    <row r="243" spans="1:5" x14ac:dyDescent="0.25">
      <c r="A243" s="4">
        <v>242</v>
      </c>
      <c r="B243" t="s">
        <v>30</v>
      </c>
      <c r="C243" t="s">
        <v>30</v>
      </c>
      <c r="D243" t="s">
        <v>27</v>
      </c>
      <c r="E243" t="s">
        <v>28</v>
      </c>
    </row>
    <row r="244" spans="1:5" x14ac:dyDescent="0.25">
      <c r="A244" s="4">
        <v>243</v>
      </c>
      <c r="B244" t="s">
        <v>30</v>
      </c>
      <c r="C244" t="s">
        <v>30</v>
      </c>
      <c r="D244" t="s">
        <v>27</v>
      </c>
      <c r="E244" t="s">
        <v>29</v>
      </c>
    </row>
    <row r="245" spans="1:5" x14ac:dyDescent="0.25">
      <c r="A245" s="4">
        <v>244</v>
      </c>
      <c r="B245" t="s">
        <v>30</v>
      </c>
      <c r="C245" t="s">
        <v>30</v>
      </c>
      <c r="D245" t="s">
        <v>27</v>
      </c>
      <c r="E245" t="s">
        <v>30</v>
      </c>
    </row>
    <row r="246" spans="1:5" x14ac:dyDescent="0.25">
      <c r="A246" s="4">
        <v>245</v>
      </c>
      <c r="B246" t="s">
        <v>30</v>
      </c>
      <c r="C246" t="s">
        <v>30</v>
      </c>
      <c r="D246" t="s">
        <v>28</v>
      </c>
      <c r="E246" t="s">
        <v>27</v>
      </c>
    </row>
    <row r="247" spans="1:5" x14ac:dyDescent="0.25">
      <c r="A247" s="4">
        <v>246</v>
      </c>
      <c r="B247" t="s">
        <v>30</v>
      </c>
      <c r="C247" t="s">
        <v>30</v>
      </c>
      <c r="D247" t="s">
        <v>28</v>
      </c>
      <c r="E247" t="s">
        <v>28</v>
      </c>
    </row>
    <row r="248" spans="1:5" x14ac:dyDescent="0.25">
      <c r="A248" s="4">
        <v>247</v>
      </c>
      <c r="B248" t="s">
        <v>30</v>
      </c>
      <c r="C248" t="s">
        <v>30</v>
      </c>
      <c r="D248" t="s">
        <v>28</v>
      </c>
      <c r="E248" t="s">
        <v>29</v>
      </c>
    </row>
    <row r="249" spans="1:5" x14ac:dyDescent="0.25">
      <c r="A249" s="4">
        <v>248</v>
      </c>
      <c r="B249" t="s">
        <v>30</v>
      </c>
      <c r="C249" t="s">
        <v>30</v>
      </c>
      <c r="D249" t="s">
        <v>28</v>
      </c>
      <c r="E249" t="s">
        <v>30</v>
      </c>
    </row>
    <row r="250" spans="1:5" x14ac:dyDescent="0.25">
      <c r="A250" s="4">
        <v>249</v>
      </c>
      <c r="B250" t="s">
        <v>30</v>
      </c>
      <c r="C250" t="s">
        <v>30</v>
      </c>
      <c r="D250" t="s">
        <v>29</v>
      </c>
      <c r="E250" t="s">
        <v>27</v>
      </c>
    </row>
    <row r="251" spans="1:5" x14ac:dyDescent="0.25">
      <c r="A251" s="4">
        <v>250</v>
      </c>
      <c r="B251" t="s">
        <v>30</v>
      </c>
      <c r="C251" t="s">
        <v>30</v>
      </c>
      <c r="D251" t="s">
        <v>29</v>
      </c>
      <c r="E251" t="s">
        <v>28</v>
      </c>
    </row>
    <row r="252" spans="1:5" x14ac:dyDescent="0.25">
      <c r="A252" s="4">
        <v>251</v>
      </c>
      <c r="B252" t="s">
        <v>30</v>
      </c>
      <c r="C252" t="s">
        <v>30</v>
      </c>
      <c r="D252" t="s">
        <v>29</v>
      </c>
      <c r="E252" t="s">
        <v>29</v>
      </c>
    </row>
    <row r="253" spans="1:5" x14ac:dyDescent="0.25">
      <c r="A253" s="4">
        <v>252</v>
      </c>
      <c r="B253" t="s">
        <v>30</v>
      </c>
      <c r="C253" t="s">
        <v>30</v>
      </c>
      <c r="D253" t="s">
        <v>29</v>
      </c>
      <c r="E253" t="s">
        <v>30</v>
      </c>
    </row>
    <row r="254" spans="1:5" x14ac:dyDescent="0.25">
      <c r="A254" s="4">
        <v>253</v>
      </c>
      <c r="B254" t="s">
        <v>30</v>
      </c>
      <c r="C254" t="s">
        <v>30</v>
      </c>
      <c r="D254" t="s">
        <v>30</v>
      </c>
      <c r="E254" t="s">
        <v>27</v>
      </c>
    </row>
    <row r="255" spans="1:5" x14ac:dyDescent="0.25">
      <c r="A255" s="4">
        <v>254</v>
      </c>
      <c r="B255" t="s">
        <v>30</v>
      </c>
      <c r="C255" t="s">
        <v>30</v>
      </c>
      <c r="D255" t="s">
        <v>30</v>
      </c>
      <c r="E255" t="s">
        <v>28</v>
      </c>
    </row>
    <row r="256" spans="1:5" x14ac:dyDescent="0.25">
      <c r="A256" s="4">
        <v>255</v>
      </c>
      <c r="B256" t="s">
        <v>30</v>
      </c>
      <c r="C256" t="s">
        <v>30</v>
      </c>
      <c r="D256" t="s">
        <v>30</v>
      </c>
      <c r="E256" t="s">
        <v>29</v>
      </c>
    </row>
    <row r="257" spans="1:5" x14ac:dyDescent="0.25">
      <c r="A257" s="4">
        <v>256</v>
      </c>
      <c r="B257" t="s">
        <v>30</v>
      </c>
      <c r="C257" t="s">
        <v>30</v>
      </c>
      <c r="D257" t="s">
        <v>30</v>
      </c>
      <c r="E257" t="s">
        <v>30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Discurso</vt:lpstr>
      <vt:lpstr>Norma</vt:lpstr>
      <vt:lpstr>Base</vt:lpstr>
    </vt:vector>
  </TitlesOfParts>
  <Company>Correios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Diniz Cruzeiro</dc:creator>
  <cp:lastModifiedBy>Max</cp:lastModifiedBy>
  <dcterms:created xsi:type="dcterms:W3CDTF">2016-06-08T13:51:17Z</dcterms:created>
  <dcterms:modified xsi:type="dcterms:W3CDTF">2016-06-11T14:19:53Z</dcterms:modified>
</cp:coreProperties>
</file>